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様式２（通所系）" sheetId="1" state="visible" r:id="rId2"/>
    <sheet name="様式２（シフト記号表）" sheetId="2" state="visible" r:id="rId3"/>
  </sheets>
  <definedNames>
    <definedName function="false" hidden="false" localSheetId="0" name="_xlnm.Print_Area" vbProcedure="false">'様式２（通所系）'!$A$1:$BE$110</definedName>
    <definedName function="false" hidden="false" localSheetId="0" name="_xlnm.Print_Area" vbProcedure="false">'様式２（通所系）'!$A$1:$BE$110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<sst xmlns="http://schemas.openxmlformats.org/spreadsheetml/2006/main" count="365" uniqueCount="130">
  <si>
    <r>
      <rPr>
        <sz val="16"/>
        <rFont val="DejaVu Sans"/>
        <family val="2"/>
      </rPr>
      <t xml:space="preserve">（標準様式</t>
    </r>
    <r>
      <rPr>
        <sz val="16"/>
        <rFont val="HGSｺﾞｼｯｸM"/>
        <family val="3"/>
      </rPr>
      <t xml:space="preserve">1</t>
    </r>
    <r>
      <rPr>
        <sz val="16"/>
        <rFont val="DejaVu Sans"/>
        <family val="2"/>
      </rPr>
      <t xml:space="preserve">）</t>
    </r>
  </si>
  <si>
    <t xml:space="preserve">従業者の勤務の体制及び勤務形態一覧表　</t>
  </si>
  <si>
    <t xml:space="preserve">サービス種別（</t>
  </si>
  <si>
    <t xml:space="preserve">通所介護等用</t>
  </si>
  <si>
    <t xml:space="preserve">）</t>
  </si>
  <si>
    <t xml:space="preserve">令和</t>
  </si>
  <si>
    <t xml:space="preserve">(</t>
  </si>
  <si>
    <t xml:space="preserve">)</t>
  </si>
  <si>
    <t xml:space="preserve">年</t>
  </si>
  <si>
    <t xml:space="preserve">月</t>
  </si>
  <si>
    <t xml:space="preserve">事業所名（</t>
  </si>
  <si>
    <t xml:space="preserve">(1)</t>
  </si>
  <si>
    <t xml:space="preserve">４週</t>
  </si>
  <si>
    <t xml:space="preserve">(2)</t>
  </si>
  <si>
    <t xml:space="preserve">予定</t>
  </si>
  <si>
    <r>
      <rPr>
        <sz val="16"/>
        <rFont val="HGSｺﾞｼｯｸM"/>
        <family val="3"/>
      </rPr>
      <t xml:space="preserve">(3)</t>
    </r>
    <r>
      <rPr>
        <sz val="16"/>
        <rFont val="DejaVu Sans"/>
        <family val="2"/>
      </rPr>
      <t xml:space="preserve">事業所における常勤の従業者が勤務すべき時間数</t>
    </r>
  </si>
  <si>
    <r>
      <rPr>
        <sz val="14"/>
        <rFont val="DejaVu Sans"/>
        <family val="2"/>
      </rPr>
      <t xml:space="preserve">時間</t>
    </r>
    <r>
      <rPr>
        <sz val="14"/>
        <rFont val="HGSｺﾞｼｯｸM"/>
        <family val="3"/>
      </rPr>
      <t xml:space="preserve">/</t>
    </r>
    <r>
      <rPr>
        <sz val="14"/>
        <rFont val="DejaVu Sans"/>
        <family val="2"/>
      </rPr>
      <t xml:space="preserve">週</t>
    </r>
  </si>
  <si>
    <r>
      <rPr>
        <sz val="14"/>
        <rFont val="DejaVu Sans"/>
        <family val="2"/>
      </rPr>
      <t xml:space="preserve">時間</t>
    </r>
    <r>
      <rPr>
        <sz val="14"/>
        <rFont val="HGSｺﾞｼｯｸM"/>
        <family val="3"/>
      </rPr>
      <t xml:space="preserve">/</t>
    </r>
    <r>
      <rPr>
        <sz val="14"/>
        <rFont val="DejaVu Sans"/>
        <family val="2"/>
      </rPr>
      <t xml:space="preserve">月</t>
    </r>
  </si>
  <si>
    <r>
      <rPr>
        <sz val="16"/>
        <rFont val="HGSｺﾞｼｯｸM"/>
        <family val="3"/>
      </rPr>
      <t xml:space="preserve">(4) </t>
    </r>
    <r>
      <rPr>
        <sz val="16"/>
        <rFont val="DejaVu Sans"/>
        <family val="2"/>
      </rPr>
      <t xml:space="preserve">事業所全体のサービス提供単位数</t>
    </r>
  </si>
  <si>
    <t xml:space="preserve">単位</t>
  </si>
  <si>
    <t xml:space="preserve">単位目</t>
  </si>
  <si>
    <r>
      <rPr>
        <sz val="16"/>
        <rFont val="HGSｺﾞｼｯｸM"/>
        <family val="3"/>
      </rPr>
      <t xml:space="preserve">(5) </t>
    </r>
    <r>
      <rPr>
        <sz val="16"/>
        <rFont val="DejaVu Sans"/>
        <family val="2"/>
      </rPr>
      <t xml:space="preserve">当該サービス提供単位のサービス提供時間 </t>
    </r>
  </si>
  <si>
    <t xml:space="preserve">～</t>
  </si>
  <si>
    <t xml:space="preserve">（計</t>
  </si>
  <si>
    <t xml:space="preserve">時間）</t>
  </si>
  <si>
    <t xml:space="preserve">No</t>
  </si>
  <si>
    <r>
      <rPr>
        <sz val="16"/>
        <rFont val="HGSｺﾞｼｯｸM"/>
        <family val="3"/>
      </rPr>
      <t xml:space="preserve">(6) 
</t>
    </r>
    <r>
      <rPr>
        <sz val="16"/>
        <rFont val="DejaVu Sans"/>
        <family val="2"/>
      </rPr>
      <t xml:space="preserve">職種</t>
    </r>
  </si>
  <si>
    <r>
      <rPr>
        <sz val="12"/>
        <rFont val="HGSｺﾞｼｯｸM"/>
        <family val="3"/>
      </rPr>
      <t xml:space="preserve">(7)
</t>
    </r>
    <r>
      <rPr>
        <sz val="12"/>
        <rFont val="DejaVu Sans"/>
        <family val="2"/>
      </rPr>
      <t xml:space="preserve">勤務
形態</t>
    </r>
  </si>
  <si>
    <r>
      <rPr>
        <sz val="16"/>
        <rFont val="HGSｺﾞｼｯｸM"/>
        <family val="3"/>
      </rPr>
      <t xml:space="preserve">(8)
</t>
    </r>
    <r>
      <rPr>
        <sz val="16"/>
        <rFont val="DejaVu Sans"/>
        <family val="2"/>
      </rPr>
      <t xml:space="preserve">資格</t>
    </r>
  </si>
  <si>
    <r>
      <rPr>
        <sz val="16"/>
        <rFont val="HGSｺﾞｼｯｸM"/>
        <family val="3"/>
      </rPr>
      <t xml:space="preserve">(9) </t>
    </r>
    <r>
      <rPr>
        <sz val="16"/>
        <rFont val="DejaVu Sans"/>
        <family val="2"/>
      </rPr>
      <t xml:space="preserve">氏　名</t>
    </r>
  </si>
  <si>
    <t xml:space="preserve">(10)</t>
  </si>
  <si>
    <r>
      <rPr>
        <sz val="10"/>
        <rFont val="HGSｺﾞｼｯｸM"/>
        <family val="3"/>
      </rPr>
      <t xml:space="preserve">(12)
</t>
    </r>
    <r>
      <rPr>
        <sz val="10"/>
        <rFont val="DejaVu Sans"/>
        <family val="2"/>
      </rPr>
      <t xml:space="preserve">週平均
勤務時間
数</t>
    </r>
  </si>
  <si>
    <r>
      <rPr>
        <sz val="14"/>
        <rFont val="HGSｺﾞｼｯｸM"/>
        <family val="3"/>
      </rPr>
      <t xml:space="preserve">(13) </t>
    </r>
    <r>
      <rPr>
        <sz val="14"/>
        <rFont val="DejaVu Sans"/>
        <family val="2"/>
      </rPr>
      <t xml:space="preserve">兼務状況
（兼務先及び兼務する
職務の内容）等</t>
    </r>
  </si>
  <si>
    <r>
      <rPr>
        <sz val="16"/>
        <rFont val="HGSｺﾞｼｯｸM"/>
        <family val="3"/>
      </rPr>
      <t xml:space="preserve">1</t>
    </r>
    <r>
      <rPr>
        <sz val="16"/>
        <rFont val="DejaVu Sans"/>
        <family val="2"/>
      </rPr>
      <t xml:space="preserve">週目</t>
    </r>
  </si>
  <si>
    <r>
      <rPr>
        <sz val="16"/>
        <rFont val="HGSｺﾞｼｯｸM"/>
        <family val="3"/>
      </rPr>
      <t xml:space="preserve">2</t>
    </r>
    <r>
      <rPr>
        <sz val="16"/>
        <rFont val="DejaVu Sans"/>
        <family val="2"/>
      </rPr>
      <t xml:space="preserve">週目</t>
    </r>
  </si>
  <si>
    <r>
      <rPr>
        <sz val="16"/>
        <rFont val="HGSｺﾞｼｯｸM"/>
        <family val="3"/>
      </rPr>
      <t xml:space="preserve">3</t>
    </r>
    <r>
      <rPr>
        <sz val="16"/>
        <rFont val="DejaVu Sans"/>
        <family val="2"/>
      </rPr>
      <t xml:space="preserve">週目</t>
    </r>
  </si>
  <si>
    <r>
      <rPr>
        <sz val="16"/>
        <rFont val="HGSｺﾞｼｯｸM"/>
        <family val="3"/>
      </rPr>
      <t xml:space="preserve">4</t>
    </r>
    <r>
      <rPr>
        <sz val="16"/>
        <rFont val="DejaVu Sans"/>
        <family val="2"/>
      </rPr>
      <t xml:space="preserve">週目</t>
    </r>
  </si>
  <si>
    <r>
      <rPr>
        <sz val="16"/>
        <rFont val="HGSｺﾞｼｯｸM"/>
        <family val="3"/>
      </rPr>
      <t xml:space="preserve">5</t>
    </r>
    <r>
      <rPr>
        <sz val="16"/>
        <rFont val="DejaVu Sans"/>
        <family val="2"/>
      </rPr>
      <t xml:space="preserve">週目</t>
    </r>
  </si>
  <si>
    <t xml:space="preserve">シフト記号</t>
  </si>
  <si>
    <t xml:space="preserve">勤務時間数</t>
  </si>
  <si>
    <t xml:space="preserve">サービス提供時間内
の勤務時間数</t>
  </si>
  <si>
    <r>
      <rPr>
        <sz val="14"/>
        <rFont val="HGSｺﾞｼｯｸM"/>
        <family val="3"/>
      </rPr>
      <t xml:space="preserve">(14) </t>
    </r>
    <r>
      <rPr>
        <sz val="14"/>
        <rFont val="DejaVu Sans"/>
        <family val="2"/>
      </rPr>
      <t xml:space="preserve">利用者数　　　</t>
    </r>
  </si>
  <si>
    <r>
      <rPr>
        <sz val="14"/>
        <rFont val="HGSｺﾞｼｯｸM"/>
        <family val="3"/>
      </rPr>
      <t xml:space="preserve">(15) </t>
    </r>
    <r>
      <rPr>
        <sz val="14"/>
        <rFont val="DejaVu Sans"/>
        <family val="2"/>
      </rPr>
      <t xml:space="preserve">サービス提供時間（平均提供時間）</t>
    </r>
  </si>
  <si>
    <t xml:space="preserve">　・最初に「年月欄」「サービス種別」「事業所名」を入力してください。</t>
  </si>
  <si>
    <r>
      <rPr>
        <sz val="16"/>
        <rFont val="DejaVu Sans"/>
        <family val="2"/>
      </rPr>
      <t xml:space="preserve">　</t>
    </r>
    <r>
      <rPr>
        <sz val="16"/>
        <rFont val="HGSｺﾞｼｯｸM"/>
        <family val="3"/>
      </rPr>
      <t xml:space="preserve">(1) </t>
    </r>
    <r>
      <rPr>
        <sz val="16"/>
        <rFont val="DejaVu Sans"/>
        <family val="2"/>
      </rPr>
      <t xml:space="preserve">「４週」・「暦月」のいずれかを選択してください。</t>
    </r>
  </si>
  <si>
    <r>
      <rPr>
        <sz val="16"/>
        <rFont val="DejaVu Sans"/>
        <family val="2"/>
      </rPr>
      <t xml:space="preserve">　</t>
    </r>
    <r>
      <rPr>
        <sz val="16"/>
        <rFont val="HGSｺﾞｼｯｸM"/>
        <family val="3"/>
      </rPr>
      <t xml:space="preserve">(2) </t>
    </r>
    <r>
      <rPr>
        <sz val="16"/>
        <rFont val="DejaVu Sans"/>
        <family val="2"/>
      </rPr>
      <t xml:space="preserve">「予定」・「実績」・「予定・実績」のいずれかを選択してください。（「予定・実績」は予定と実績が同じだったことを示す場合に選択してください。）</t>
    </r>
  </si>
  <si>
    <r>
      <rPr>
        <sz val="16"/>
        <rFont val="DejaVu Sans"/>
        <family val="2"/>
      </rPr>
      <t xml:space="preserve">　</t>
    </r>
    <r>
      <rPr>
        <sz val="16"/>
        <rFont val="HGSｺﾞｼｯｸM"/>
        <family val="3"/>
      </rPr>
      <t xml:space="preserve">(3) </t>
    </r>
    <r>
      <rPr>
        <sz val="16"/>
        <rFont val="DejaVu Sans"/>
        <family val="2"/>
      </rPr>
      <t xml:space="preserve">事業所における常勤の従業者が勤務すべき時間数を入力してください。</t>
    </r>
  </si>
  <si>
    <r>
      <rPr>
        <sz val="16"/>
        <rFont val="DejaVu Sans"/>
        <family val="2"/>
      </rPr>
      <t xml:space="preserve">　</t>
    </r>
    <r>
      <rPr>
        <sz val="16"/>
        <rFont val="HGSｺﾞｼｯｸM"/>
        <family val="3"/>
      </rPr>
      <t xml:space="preserve">(4) </t>
    </r>
    <r>
      <rPr>
        <sz val="16"/>
        <rFont val="DejaVu Sans"/>
        <family val="2"/>
      </rPr>
      <t xml:space="preserve">事業所全体のサービス提供単位数及び、本シートに記入する単位目を入力してください。</t>
    </r>
  </si>
  <si>
    <r>
      <rPr>
        <sz val="16"/>
        <rFont val="DejaVu Sans"/>
        <family val="2"/>
      </rPr>
      <t xml:space="preserve">　</t>
    </r>
    <r>
      <rPr>
        <sz val="16"/>
        <rFont val="HGSｺﾞｼｯｸM"/>
        <family val="3"/>
      </rPr>
      <t xml:space="preserve">(5) </t>
    </r>
    <r>
      <rPr>
        <sz val="16"/>
        <rFont val="DejaVu Sans"/>
        <family val="2"/>
      </rPr>
      <t xml:space="preserve">当該サービス提供単位のサービス提供時間を入力してください。（送迎時間は含まれません。）</t>
    </r>
  </si>
  <si>
    <r>
      <rPr>
        <sz val="16"/>
        <rFont val="DejaVu Sans"/>
        <family val="2"/>
      </rPr>
      <t xml:space="preserve">　</t>
    </r>
    <r>
      <rPr>
        <sz val="16"/>
        <rFont val="HGSｺﾞｼｯｸM"/>
        <family val="3"/>
      </rPr>
      <t xml:space="preserve">(6) </t>
    </r>
    <r>
      <rPr>
        <sz val="16"/>
        <rFont val="DejaVu Sans"/>
        <family val="2"/>
      </rPr>
      <t xml:space="preserve">従業者の職種を入力してください。</t>
    </r>
  </si>
  <si>
    <t xml:space="preserve"> 　　 記入の順序は、職種ごとにまとめてください。</t>
  </si>
  <si>
    <r>
      <rPr>
        <sz val="16"/>
        <rFont val="DejaVu Sans"/>
        <family val="2"/>
      </rPr>
      <t xml:space="preserve">　</t>
    </r>
    <r>
      <rPr>
        <sz val="16"/>
        <rFont val="HGSｺﾞｼｯｸM"/>
        <family val="3"/>
      </rPr>
      <t xml:space="preserve">(7) </t>
    </r>
    <r>
      <rPr>
        <sz val="16"/>
        <rFont val="DejaVu Sans"/>
        <family val="2"/>
      </rPr>
      <t xml:space="preserve">従業者の勤務形態について、下記のうち該当する区分の記号を入力してください。</t>
    </r>
  </si>
  <si>
    <t xml:space="preserve">記号</t>
  </si>
  <si>
    <t xml:space="preserve">区分</t>
  </si>
  <si>
    <t xml:space="preserve">A</t>
  </si>
  <si>
    <t xml:space="preserve">常勤で専従</t>
  </si>
  <si>
    <t xml:space="preserve">B</t>
  </si>
  <si>
    <t xml:space="preserve">常勤で兼務</t>
  </si>
  <si>
    <t xml:space="preserve">C</t>
  </si>
  <si>
    <t xml:space="preserve">非常勤で専従</t>
  </si>
  <si>
    <t xml:space="preserve">D</t>
  </si>
  <si>
    <t xml:space="preserve">非常勤で兼務</t>
  </si>
  <si>
    <t xml:space="preserve">（注）常勤・非常勤の区分について</t>
  </si>
  <si>
    <r>
      <rPr>
        <sz val="16"/>
        <rFont val="DejaVu Sans"/>
        <family val="2"/>
      </rPr>
      <t xml:space="preserve">　　　当該事業所における勤務時間が、当該事業所において定められている常勤の従業者が勤務すべき時間数に達していることをいいます。</t>
    </r>
    <r>
      <rPr>
        <u val="single"/>
        <sz val="16"/>
        <rFont val="DejaVu Sans"/>
        <family val="2"/>
      </rPr>
      <t xml:space="preserve">雇用の形態は考慮しません</t>
    </r>
    <r>
      <rPr>
        <sz val="16"/>
        <rFont val="DejaVu Sans"/>
        <family val="2"/>
      </rPr>
      <t xml:space="preserve">。</t>
    </r>
  </si>
  <si>
    <r>
      <rPr>
        <sz val="16"/>
        <rFont val="DejaVu Sans"/>
        <family val="2"/>
      </rPr>
      <t xml:space="preserve">　　（例えば、常勤者は週に</t>
    </r>
    <r>
      <rPr>
        <sz val="16"/>
        <rFont val="HGSｺﾞｼｯｸM"/>
        <family val="3"/>
      </rPr>
      <t xml:space="preserve">40</t>
    </r>
    <r>
      <rPr>
        <sz val="16"/>
        <rFont val="DejaVu Sans"/>
        <family val="2"/>
      </rPr>
      <t xml:space="preserve">時間勤務することとされた事業所であれば、非正規雇用であっても、週</t>
    </r>
    <r>
      <rPr>
        <sz val="16"/>
        <rFont val="HGSｺﾞｼｯｸM"/>
        <family val="3"/>
      </rPr>
      <t xml:space="preserve">40</t>
    </r>
    <r>
      <rPr>
        <sz val="16"/>
        <rFont val="DejaVu Sans"/>
        <family val="2"/>
      </rPr>
      <t xml:space="preserve">時間勤務する従業者は常勤扱いとなります。）</t>
    </r>
  </si>
  <si>
    <r>
      <rPr>
        <sz val="16"/>
        <rFont val="DejaVu Sans"/>
        <family val="2"/>
      </rPr>
      <t xml:space="preserve">　</t>
    </r>
    <r>
      <rPr>
        <sz val="16"/>
        <rFont val="HGSｺﾞｼｯｸM"/>
        <family val="3"/>
      </rPr>
      <t xml:space="preserve">(8) </t>
    </r>
    <r>
      <rPr>
        <sz val="16"/>
        <rFont val="DejaVu Sans"/>
        <family val="2"/>
      </rPr>
      <t xml:space="preserve">従業者の保有する資格入力してください。</t>
    </r>
  </si>
  <si>
    <t xml:space="preserve"> 　　 保有資格を全て記入するのではなく、人員基準上、求められる資格等を入力してください。</t>
  </si>
  <si>
    <r>
      <rPr>
        <sz val="16"/>
        <rFont val="DejaVu Sans"/>
        <family val="2"/>
      </rPr>
      <t xml:space="preserve">       ※選択した資格及び研修に関して、</t>
    </r>
    <r>
      <rPr>
        <b val="true"/>
        <u val="single"/>
        <sz val="16"/>
        <rFont val="DejaVu Sans"/>
        <family val="2"/>
      </rPr>
      <t xml:space="preserve">必要に応じて、資格証又は研修修了証等の写しを添付資料として提出</t>
    </r>
    <r>
      <rPr>
        <b val="true"/>
        <sz val="16"/>
        <rFont val="DejaVu Sans"/>
        <family val="2"/>
      </rPr>
      <t xml:space="preserve">してください。</t>
    </r>
  </si>
  <si>
    <r>
      <rPr>
        <sz val="16"/>
        <rFont val="DejaVu Sans"/>
        <family val="2"/>
      </rPr>
      <t xml:space="preserve">　</t>
    </r>
    <r>
      <rPr>
        <sz val="16"/>
        <rFont val="HGSｺﾞｼｯｸM"/>
        <family val="3"/>
      </rPr>
      <t xml:space="preserve">(9) </t>
    </r>
    <r>
      <rPr>
        <sz val="16"/>
        <rFont val="DejaVu Sans"/>
        <family val="2"/>
      </rPr>
      <t xml:space="preserve">従業者の氏名を記入してください。</t>
    </r>
  </si>
  <si>
    <r>
      <rPr>
        <sz val="16"/>
        <rFont val="DejaVu Sans"/>
        <family val="2"/>
      </rPr>
      <t xml:space="preserve">　</t>
    </r>
    <r>
      <rPr>
        <sz val="16"/>
        <rFont val="HGSｺﾞｼｯｸM"/>
        <family val="3"/>
      </rPr>
      <t xml:space="preserve">(10) </t>
    </r>
    <r>
      <rPr>
        <sz val="16"/>
        <rFont val="DejaVu Sans"/>
        <family val="2"/>
      </rPr>
      <t xml:space="preserve">申請する事業に係る従業者（管理者を含む。）の</t>
    </r>
    <r>
      <rPr>
        <sz val="16"/>
        <rFont val="HGSｺﾞｼｯｸM"/>
        <family val="3"/>
      </rPr>
      <t xml:space="preserve">1</t>
    </r>
    <r>
      <rPr>
        <sz val="16"/>
        <rFont val="DejaVu Sans"/>
        <family val="2"/>
      </rPr>
      <t xml:space="preserve">ヶ月分の勤務時間を入力してください。（別シートの「シフト記号表」を作成し、シフト記号を選択してください。）</t>
    </r>
  </si>
  <si>
    <t xml:space="preserve">　　  ※ 指定基準の確認に際しては、４週分の入力で差し支えありません。</t>
  </si>
  <si>
    <r>
      <rPr>
        <sz val="16"/>
        <rFont val="DejaVu Sans"/>
        <family val="2"/>
      </rPr>
      <t xml:space="preserve">　</t>
    </r>
    <r>
      <rPr>
        <sz val="16"/>
        <rFont val="HGSｺﾞｼｯｸM"/>
        <family val="3"/>
      </rPr>
      <t xml:space="preserve">(11) </t>
    </r>
    <r>
      <rPr>
        <sz val="16"/>
        <rFont val="DejaVu Sans"/>
        <family val="2"/>
      </rPr>
      <t xml:space="preserve">従業者ごとに、合計勤務時間数を入力してください。</t>
    </r>
  </si>
  <si>
    <t xml:space="preserve"> 　　 ※入力することができる勤務時間数は、当該事業所において常勤の従業者が勤務すべき勤務時間数を上限とします。</t>
  </si>
  <si>
    <r>
      <rPr>
        <sz val="16"/>
        <rFont val="DejaVu Sans"/>
        <family val="2"/>
      </rPr>
      <t xml:space="preserve">　</t>
    </r>
    <r>
      <rPr>
        <sz val="16"/>
        <rFont val="HGSｺﾞｼｯｸM"/>
        <family val="3"/>
      </rPr>
      <t xml:space="preserve">(12) </t>
    </r>
    <r>
      <rPr>
        <sz val="16"/>
        <rFont val="DejaVu Sans"/>
        <family val="2"/>
      </rPr>
      <t xml:space="preserve">従業者ごとに、週平均の勤務時間数を入力してください。</t>
    </r>
  </si>
  <si>
    <r>
      <rPr>
        <sz val="16"/>
        <rFont val="DejaVu Sans"/>
        <family val="2"/>
      </rPr>
      <t xml:space="preserve">　</t>
    </r>
    <r>
      <rPr>
        <sz val="16"/>
        <rFont val="HGSｺﾞｼｯｸM"/>
        <family val="3"/>
      </rPr>
      <t xml:space="preserve">(13) </t>
    </r>
    <r>
      <rPr>
        <sz val="16"/>
        <rFont val="DejaVu Sans"/>
        <family val="2"/>
      </rPr>
      <t xml:space="preserve">申請する事業所以外の事業所・施設との兼務がある場合は、兼務先の事業所・施設の名称及び兼務する職務の内容について記入してください。</t>
    </r>
  </si>
  <si>
    <t xml:space="preserve">　　　 同一事業所内の兼務についても兼務する職務の内容を記入してください。</t>
  </si>
  <si>
    <t xml:space="preserve">　　　 その他、特記事項欄としてもご活用ください。</t>
  </si>
  <si>
    <r>
      <rPr>
        <sz val="16"/>
        <rFont val="DejaVu Sans"/>
        <family val="2"/>
      </rPr>
      <t xml:space="preserve">　</t>
    </r>
    <r>
      <rPr>
        <sz val="16"/>
        <rFont val="HGSｺﾞｼｯｸM"/>
        <family val="3"/>
      </rPr>
      <t xml:space="preserve">(14) </t>
    </r>
    <r>
      <rPr>
        <sz val="16"/>
        <rFont val="DejaVu Sans"/>
        <family val="2"/>
      </rPr>
      <t xml:space="preserve">利用者数は、単位ごとの利用者の実人数（予定の場合は定員数）を入力してください。</t>
    </r>
  </si>
  <si>
    <r>
      <rPr>
        <sz val="16"/>
        <rFont val="DejaVu Sans"/>
        <family val="2"/>
      </rPr>
      <t xml:space="preserve">　</t>
    </r>
    <r>
      <rPr>
        <sz val="16"/>
        <rFont val="HGSｺﾞｼｯｸM"/>
        <family val="3"/>
      </rPr>
      <t xml:space="preserve">(15) </t>
    </r>
    <r>
      <rPr>
        <sz val="16"/>
        <rFont val="DejaVu Sans"/>
        <family val="2"/>
      </rPr>
      <t xml:space="preserve">サービス提供時間（平均提供時間）を入力してください。（平均提供時間＝利用者ごとの提供時間数の合計を利用者数で除して得た数）</t>
    </r>
  </si>
  <si>
    <r>
      <rPr>
        <sz val="16"/>
        <rFont val="DejaVu Sans"/>
        <family val="2"/>
      </rPr>
      <t xml:space="preserve"> （</t>
    </r>
    <r>
      <rPr>
        <sz val="16"/>
        <rFont val="HGSｺﾞｼｯｸM"/>
        <family val="3"/>
      </rPr>
      <t xml:space="preserve">16) </t>
    </r>
    <r>
      <rPr>
        <sz val="16"/>
        <rFont val="DejaVu Sans"/>
        <family val="2"/>
      </rPr>
      <t xml:space="preserve">必要項目を満たしていれば、各事業所で使用するシフト表等をもって代替書類として差し支えありません。</t>
    </r>
  </si>
  <si>
    <t xml:space="preserve">≪要 提出≫</t>
  </si>
  <si>
    <t xml:space="preserve">■シフト記号表（勤務時間帯）</t>
  </si>
  <si>
    <r>
      <rPr>
        <sz val="16"/>
        <color rgb="FFFF0000"/>
        <rFont val="游ゴシック"/>
        <family val="3"/>
      </rPr>
      <t xml:space="preserve">※24</t>
    </r>
    <r>
      <rPr>
        <sz val="16"/>
        <color rgb="FFFF0000"/>
        <rFont val="DejaVu Sans"/>
        <family val="2"/>
      </rPr>
      <t xml:space="preserve">時間表記</t>
    </r>
  </si>
  <si>
    <r>
      <rPr>
        <sz val="16"/>
        <color rgb="FFFF0000"/>
        <rFont val="DejaVu Sans"/>
        <family val="2"/>
      </rPr>
      <t xml:space="preserve">休憩時間</t>
    </r>
    <r>
      <rPr>
        <sz val="16"/>
        <color rgb="FFFF0000"/>
        <rFont val="游ゴシック"/>
        <family val="3"/>
      </rPr>
      <t xml:space="preserve">1</t>
    </r>
    <r>
      <rPr>
        <sz val="16"/>
        <color rgb="FFFF0000"/>
        <rFont val="DejaVu Sans"/>
        <family val="2"/>
      </rPr>
      <t xml:space="preserve">時間は「</t>
    </r>
    <r>
      <rPr>
        <sz val="16"/>
        <color rgb="FFFF0000"/>
        <rFont val="游ゴシック"/>
        <family val="3"/>
      </rPr>
      <t xml:space="preserve">1:00</t>
    </r>
    <r>
      <rPr>
        <sz val="16"/>
        <color rgb="FFFF0000"/>
        <rFont val="DejaVu Sans"/>
        <family val="2"/>
      </rPr>
      <t xml:space="preserve">」、休憩時間</t>
    </r>
    <r>
      <rPr>
        <sz val="16"/>
        <color rgb="FFFF0000"/>
        <rFont val="游ゴシック"/>
        <family val="3"/>
      </rPr>
      <t xml:space="preserve">45</t>
    </r>
    <r>
      <rPr>
        <sz val="16"/>
        <color rgb="FFFF0000"/>
        <rFont val="DejaVu Sans"/>
        <family val="2"/>
      </rPr>
      <t xml:space="preserve">分は「</t>
    </r>
    <r>
      <rPr>
        <sz val="16"/>
        <color rgb="FFFF0000"/>
        <rFont val="游ゴシック"/>
        <family val="3"/>
      </rPr>
      <t xml:space="preserve">00:45</t>
    </r>
    <r>
      <rPr>
        <sz val="16"/>
        <color rgb="FFFF0000"/>
        <rFont val="DejaVu Sans"/>
        <family val="2"/>
      </rPr>
      <t xml:space="preserve">」と入力してください。</t>
    </r>
  </si>
  <si>
    <t xml:space="preserve">勤務時間</t>
  </si>
  <si>
    <t xml:space="preserve">サービス提供時間</t>
  </si>
  <si>
    <t xml:space="preserve">サービス提供時間内の勤務時間</t>
  </si>
  <si>
    <t xml:space="preserve">自由記載欄</t>
  </si>
  <si>
    <t xml:space="preserve">始業時刻</t>
  </si>
  <si>
    <t xml:space="preserve">終業時刻</t>
  </si>
  <si>
    <t xml:space="preserve">うち、休憩時間</t>
  </si>
  <si>
    <t xml:space="preserve">開始時刻</t>
  </si>
  <si>
    <t xml:space="preserve">終了時刻</t>
  </si>
  <si>
    <t xml:space="preserve">a</t>
  </si>
  <si>
    <t xml:space="preserve">：</t>
  </si>
  <si>
    <t xml:space="preserve">（</t>
  </si>
  <si>
    <t xml:space="preserve">b</t>
  </si>
  <si>
    <t xml:space="preserve">c</t>
  </si>
  <si>
    <t xml:space="preserve">d</t>
  </si>
  <si>
    <t xml:space="preserve">e</t>
  </si>
  <si>
    <t xml:space="preserve">f</t>
  </si>
  <si>
    <t xml:space="preserve">g</t>
  </si>
  <si>
    <t xml:space="preserve">h</t>
  </si>
  <si>
    <t xml:space="preserve">i</t>
  </si>
  <si>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</si>
  <si>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</si>
  <si>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</si>
  <si>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</si>
  <si>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</si>
  <si>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</si>
  <si>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</si>
  <si>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</si>
  <si>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</si>
  <si>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</si>
  <si>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</si>
  <si>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u</t>
  </si>
  <si>
    <t xml:space="preserve">v</t>
  </si>
  <si>
    <t xml:space="preserve">w</t>
  </si>
  <si>
    <t xml:space="preserve">x</t>
  </si>
  <si>
    <t xml:space="preserve">y</t>
  </si>
  <si>
    <t xml:space="preserve">z</t>
  </si>
  <si>
    <t xml:space="preserve">休</t>
  </si>
  <si>
    <t xml:space="preserve">休日</t>
  </si>
  <si>
    <t xml:space="preserve">-</t>
  </si>
  <si>
    <r>
      <rPr>
        <sz val="16"/>
        <color rgb="FF000000"/>
        <rFont val="DejaVu Sans"/>
        <family val="2"/>
      </rPr>
      <t xml:space="preserve">・職種ごとの勤務時間を「○：○○～○：○○」と表記することが困難な場合は、</t>
    </r>
    <r>
      <rPr>
        <sz val="16"/>
        <color rgb="FF000000"/>
        <rFont val="游ゴシック"/>
        <family val="3"/>
      </rPr>
      <t xml:space="preserve">No21</t>
    </r>
    <r>
      <rPr>
        <sz val="16"/>
        <color rgb="FF000000"/>
        <rFont val="DejaVu Sans"/>
        <family val="2"/>
      </rPr>
      <t xml:space="preserve">～</t>
    </r>
    <r>
      <rPr>
        <sz val="16"/>
        <color rgb="FF000000"/>
        <rFont val="游ゴシック"/>
        <family val="3"/>
      </rPr>
      <t xml:space="preserve">30</t>
    </r>
    <r>
      <rPr>
        <sz val="16"/>
        <color rgb="FF000000"/>
        <rFont val="DejaVu Sans"/>
        <family val="2"/>
      </rPr>
      <t xml:space="preserve">を活用し、勤務時間数のみを入力してください。</t>
    </r>
  </si>
  <si>
    <r>
      <rPr>
        <sz val="16"/>
        <color rgb="FF000000"/>
        <rFont val="DejaVu Sans"/>
        <family val="2"/>
      </rPr>
      <t xml:space="preserve">・</t>
    </r>
    <r>
      <rPr>
        <sz val="16"/>
        <color rgb="FF000000"/>
        <rFont val="游ゴシック"/>
        <family val="3"/>
      </rPr>
      <t xml:space="preserve">No1</t>
    </r>
    <r>
      <rPr>
        <sz val="16"/>
        <color rgb="FF000000"/>
        <rFont val="DejaVu Sans"/>
        <family val="2"/>
      </rPr>
      <t xml:space="preserve">～</t>
    </r>
    <r>
      <rPr>
        <sz val="16"/>
        <color rgb="FF000000"/>
        <rFont val="游ゴシック"/>
        <family val="3"/>
      </rPr>
      <t xml:space="preserve">20</t>
    </r>
    <r>
      <rPr>
        <sz val="16"/>
        <color rgb="FF000000"/>
        <rFont val="DejaVu Sans"/>
        <family val="2"/>
      </rPr>
      <t xml:space="preserve">は始業時刻・終業時刻・休憩時間等を入力すると勤務時間数が計算されますが、入力の補助を目的とするものですので、結果に誤りがないかご確認ください。</t>
    </r>
  </si>
  <si>
    <t xml:space="preserve">・シフト記号が足りない場合は、適宜、行を追加してください。</t>
  </si>
  <si>
    <t xml:space="preserve">・シフト記号は、適宜、使いやすい記号に変更していただいて構いません。</t>
  </si>
  <si>
    <t xml:space="preserve">・通所介護における「確保すべき従業者の勤務延時間数」には、「最低限確保すべきとされている程度の休憩時間は含めて差し支えない」としており、</t>
  </si>
  <si>
    <r>
      <rPr>
        <sz val="16"/>
        <color rgb="FF000000"/>
        <rFont val="DejaVu Sans"/>
        <family val="2"/>
      </rPr>
      <t xml:space="preserve">　「サービス提供時間内の勤務時間」の計算にあたって休憩時間を差し引く必要はないのでご留意ください。（上記「</t>
    </r>
    <r>
      <rPr>
        <sz val="16"/>
        <color rgb="FF000000"/>
        <rFont val="游ゴシック"/>
        <family val="3"/>
      </rPr>
      <t xml:space="preserve">U</t>
    </r>
    <r>
      <rPr>
        <sz val="16"/>
        <color rgb="FF000000"/>
        <rFont val="DejaVu Sans"/>
        <family val="2"/>
      </rPr>
      <t xml:space="preserve">」列）</t>
    </r>
  </si>
</sst>
</file>

<file path=xl/styles.xml><?xml version="1.0" encoding="utf-8"?>
<styleSheet xmlns="http://schemas.openxmlformats.org/spreadsheetml/2006/main">
  <numFmts count="10">
    <numFmt numFmtId="164" formatCode="#,##0"/>
    <numFmt numFmtId="165" formatCode="General"/>
    <numFmt numFmtId="166" formatCode="H:MM"/>
    <numFmt numFmtId="167" formatCode="0.0"/>
    <numFmt numFmtId="168" formatCode="0"/>
    <numFmt numFmtId="169" formatCode="#,##0\ ;[RED]\(#,##0\)"/>
    <numFmt numFmtId="170" formatCode="#,##0.00"/>
    <numFmt numFmtId="171" formatCode="#,##0.0#"/>
    <numFmt numFmtId="172" formatCode="H:MM;@"/>
    <numFmt numFmtId="173" formatCode="General"/>
  </numFmts>
  <fonts count="29">
    <font>
      <sz val="11"/>
      <color rgb="FF000000"/>
      <name val="游ゴシック"/>
      <family val="2"/>
    </font>
    <font>
      <sz val="10"/>
      <name val="Arial"/>
      <family val="0"/>
    </font>
    <font>
      <sz val="10"/>
      <name val="Arial"/>
      <family val="0"/>
    </font>
    <font>
      <sz val="10"/>
      <name val="Arial"/>
      <family val="0"/>
    </font>
    <font>
      <sz val="12"/>
      <name val="HGSｺﾞｼｯｸM"/>
      <family val="3"/>
    </font>
    <font>
      <sz val="16"/>
      <name val="HGSｺﾞｼｯｸM"/>
      <family val="3"/>
    </font>
    <font>
      <sz val="16"/>
      <name val="DejaVu Sans"/>
      <family val="2"/>
    </font>
    <font>
      <b val="true"/>
      <sz val="16"/>
      <name val="DejaVu Sans"/>
      <family val="2"/>
    </font>
    <font>
      <b val="true"/>
      <sz val="14"/>
      <name val="HGSｺﾞｼｯｸM"/>
      <family val="3"/>
    </font>
    <font>
      <b val="true"/>
      <sz val="16"/>
      <name val="HGSｺﾞｼｯｸM"/>
      <family val="3"/>
    </font>
    <font>
      <sz val="14"/>
      <name val="HGSｺﾞｼｯｸM"/>
      <family val="3"/>
    </font>
    <font>
      <sz val="14"/>
      <name val="DejaVu Sans"/>
      <family val="2"/>
    </font>
    <font>
      <b val="true"/>
      <sz val="12"/>
      <name val="HGSｺﾞｼｯｸM"/>
      <family val="3"/>
    </font>
    <font>
      <sz val="12"/>
      <name val="DejaVu Sans"/>
      <family val="2"/>
    </font>
    <font>
      <sz val="10"/>
      <name val="HGSｺﾞｼｯｸM"/>
      <family val="3"/>
    </font>
    <font>
      <sz val="10"/>
      <name val="DejaVu Sans"/>
      <family val="2"/>
    </font>
    <font>
      <sz val="11"/>
      <name val="DejaVu Sans"/>
      <family val="2"/>
    </font>
    <font>
      <sz val="6"/>
      <name val="DejaVu Sans"/>
      <family val="2"/>
    </font>
    <font>
      <sz val="12"/>
      <color rgb="FFFFFF99"/>
      <name val="HGSｺﾞｼｯｸM"/>
      <family val="3"/>
    </font>
    <font>
      <sz val="6"/>
      <name val="HGSｺﾞｼｯｸM"/>
      <family val="3"/>
    </font>
    <font>
      <sz val="11"/>
      <name val="HGSｺﾞｼｯｸM"/>
      <family val="3"/>
    </font>
    <font>
      <u val="single"/>
      <sz val="16"/>
      <name val="DejaVu Sans"/>
      <family val="2"/>
    </font>
    <font>
      <b val="true"/>
      <u val="single"/>
      <sz val="16"/>
      <name val="DejaVu Sans"/>
      <family val="2"/>
    </font>
    <font>
      <sz val="16"/>
      <color rgb="FF000000"/>
      <name val="游ゴシック"/>
      <family val="3"/>
    </font>
    <font>
      <b val="true"/>
      <sz val="16"/>
      <color rgb="FFFF0000"/>
      <name val="DejaVu Sans"/>
      <family val="2"/>
    </font>
    <font>
      <sz val="16"/>
      <color rgb="FF000000"/>
      <name val="DejaVu Sans"/>
      <family val="2"/>
    </font>
    <font>
      <sz val="16"/>
      <color rgb="FFFF0000"/>
      <name val="游ゴシック"/>
      <family val="3"/>
    </font>
    <font>
      <sz val="16"/>
      <color rgb="FFFF0000"/>
      <name val="DejaVu Sans"/>
      <family val="2"/>
    </font>
    <font>
      <sz val="16"/>
      <color rgb="FF000000"/>
      <name val="Times New Roman"/>
      <family val="1"/>
    </font>
  </fonts>
  <fills count="5">
    <fill>
      <patternFill patternType="none"/>
    </fill>
    <fill>
      <patternFill patternType="gray125"/>
    </fill>
    <fill>
      <patternFill patternType="solid">
        <fgColor rgb="FFFFFFFF"/>
        <bgColor rgb="FFFFFFCC"/>
      </patternFill>
    </fill>
    <fill>
      <patternFill patternType="solid">
        <fgColor rgb="FFCCFFCC"/>
        <bgColor rgb="FFCCFFFF"/>
      </patternFill>
    </fill>
    <fill>
      <patternFill patternType="solid">
        <fgColor rgb="FFDEEBF7"/>
        <bgColor rgb="FFCCFFFF"/>
      </patternFill>
    </fill>
  </fills>
  <borders count="47">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medium"/>
      <top style="medium"/>
      <bottom style="thin"/>
      <diagonal/>
    </border>
    <border diagonalUp="false" diagonalDown="false">
      <left style="medium"/>
      <right style="thin"/>
      <top style="medium"/>
      <bottom style="thin"/>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diagonal/>
    </border>
    <border diagonalUp="false" diagonalDown="false">
      <left style="medium"/>
      <right style="medium"/>
      <top style="medium"/>
      <bottom style="dotted"/>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medium"/>
      <right style="thin"/>
      <top style="medium"/>
      <bottom style="dotted"/>
      <diagonal style="hair"/>
    </border>
    <border diagonalUp="true" diagonalDown="false">
      <left style="thin"/>
      <right style="medium"/>
      <top style="medium"/>
      <bottom style="dotted"/>
      <diagonal style="hair"/>
    </border>
    <border diagonalUp="false" diagonalDown="false">
      <left style="medium"/>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medium"/>
      <right style="medium"/>
      <top style="dotted"/>
      <bottom style="thin"/>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medium"/>
      <right style="medium"/>
      <top style="thin"/>
      <bottom style="dotted"/>
      <diagonal/>
    </border>
    <border diagonalUp="true" diagonalDown="false">
      <left style="medium"/>
      <right style="thin"/>
      <top style="thin"/>
      <bottom style="dotted"/>
      <diagonal style="hair"/>
    </border>
    <border diagonalUp="true" diagonalDown="false">
      <left style="thin"/>
      <right style="medium"/>
      <top style="thin"/>
      <bottom style="dotted"/>
      <diagonal style="hair"/>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thin"/>
      <right style="medium"/>
      <top style="medium"/>
      <bottom style="thin"/>
      <diagonal/>
    </border>
    <border diagonalUp="true" diagonalDown="false">
      <left style="medium"/>
      <right style="medium"/>
      <top style="medium"/>
      <bottom style="medium"/>
      <diagonal style="hair"/>
    </border>
    <border diagonalUp="false" diagonalDown="false">
      <left style="medium"/>
      <right/>
      <top style="thin"/>
      <bottom style="medium"/>
      <diagonal/>
    </border>
    <border diagonalUp="false" diagonalDown="false">
      <left/>
      <right/>
      <top style="thin"/>
      <bottom style="medium"/>
      <diagonal/>
    </border>
    <border diagonalUp="false" diagonalDown="false">
      <left/>
      <right style="medium"/>
      <top style="thin"/>
      <bottom style="medium"/>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9" fontId="0" fillId="0" borderId="0" applyFont="true" applyBorder="false" applyAlignment="true" applyProtection="false">
      <alignment horizontal="general" vertical="center" textRotation="0" wrapText="false" indent="0" shrinkToFit="false"/>
    </xf>
  </cellStyleXfs>
  <cellXfs count="205">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left" vertical="center" textRotation="0" wrapText="false" indent="0" shrinkToFit="false"/>
      <protection locked="true" hidden="false"/>
    </xf>
    <xf numFmtId="165" fontId="8" fillId="0" borderId="0" xfId="0" applyFont="true" applyBorder="false" applyAlignment="true" applyProtection="false">
      <alignment horizontal="left" vertical="center" textRotation="0" wrapText="false" indent="0" shrinkToFit="false"/>
      <protection locked="true" hidden="false"/>
    </xf>
    <xf numFmtId="165" fontId="9" fillId="0" borderId="0" xfId="0" applyFont="true" applyBorder="false" applyAlignment="true" applyProtection="false">
      <alignment horizontal="right"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7" fillId="2" borderId="0"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9" fillId="3" borderId="0" xfId="0" applyFont="true" applyBorder="true" applyAlignment="true" applyProtection="true">
      <alignment horizontal="center" vertical="center" textRotation="0" wrapText="false" indent="0" shrinkToFit="false"/>
      <protection locked="false" hidden="false"/>
    </xf>
    <xf numFmtId="165" fontId="9" fillId="0" borderId="0" xfId="0" applyFont="true" applyBorder="false" applyAlignment="true" applyProtection="false">
      <alignment horizontal="right" vertical="center" textRotation="0" wrapText="false" indent="0" shrinkToFit="false"/>
      <protection locked="true" hidden="false"/>
    </xf>
    <xf numFmtId="165" fontId="9"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fals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9" fillId="2" borderId="0" xfId="0" applyFont="true" applyBorder="true" applyAlignment="true" applyProtection="true">
      <alignment horizontal="center" vertical="center" textRotation="0" wrapText="false" indent="0" shrinkToFit="false"/>
      <protection locked="fals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9" fillId="0" borderId="0" xfId="0" applyFont="true" applyBorder="false" applyAlignment="false" applyProtection="true">
      <alignment horizontal="general" vertical="center" textRotation="0" wrapText="false" indent="0" shrinkToFit="false"/>
      <protection locked="true" hidden="false"/>
    </xf>
    <xf numFmtId="165" fontId="9" fillId="0" borderId="0" xfId="0" applyFont="true" applyBorder="false" applyAlignment="true" applyProtection="true">
      <alignment horizontal="left" vertical="center" textRotation="0" wrapText="false" indent="0" shrinkToFit="false"/>
      <protection locked="true" hidden="false"/>
    </xf>
    <xf numFmtId="165" fontId="9" fillId="0" borderId="0" xfId="0" applyFont="true" applyBorder="false" applyAlignment="true" applyProtection="true">
      <alignment horizontal="right" vertical="center" textRotation="0" wrapText="false" indent="0" shrinkToFit="false"/>
      <protection locked="true" hidden="false"/>
    </xf>
    <xf numFmtId="165" fontId="9" fillId="2" borderId="0" xfId="0" applyFont="true" applyBorder="false" applyAlignment="true" applyProtection="true">
      <alignment horizontal="general" vertical="center" textRotation="0" wrapText="false" indent="0" shrinkToFit="false"/>
      <protection locked="true" hidden="false"/>
    </xf>
    <xf numFmtId="165" fontId="9" fillId="2" borderId="0" xfId="0" applyFont="true" applyBorder="false" applyAlignment="false" applyProtection="true">
      <alignment horizontal="general" vertical="center" textRotation="0" wrapText="false" indent="0" shrinkToFit="false"/>
      <protection locked="true" hidden="false"/>
    </xf>
    <xf numFmtId="165" fontId="9" fillId="2" borderId="0" xfId="0" applyFont="true" applyBorder="false" applyAlignment="true" applyProtection="true">
      <alignment horizontal="center" vertical="center" textRotation="0" wrapText="false" indent="0" shrinkToFit="false"/>
      <protection locked="true" hidden="false"/>
    </xf>
    <xf numFmtId="165" fontId="5" fillId="2" borderId="0" xfId="0" applyFont="true" applyBorder="true" applyAlignment="true" applyProtection="false">
      <alignment horizontal="general" vertical="center" textRotation="0" wrapText="false" indent="0" shrinkToFit="false"/>
      <protection locked="true" hidden="false"/>
    </xf>
    <xf numFmtId="165" fontId="6" fillId="4" borderId="1" xfId="0" applyFont="true" applyBorder="true" applyAlignment="true" applyProtection="true">
      <alignment horizontal="center" vertical="center" textRotation="0" wrapText="false" indent="0" shrinkToFit="false"/>
      <protection locked="false" hidden="false"/>
    </xf>
    <xf numFmtId="165" fontId="9"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2" borderId="0" xfId="0" applyFont="true" applyBorder="true" applyAlignment="true" applyProtection="true">
      <alignment horizontal="general" vertical="center" textRotation="0" wrapText="false" indent="0" shrinkToFit="false"/>
      <protection locked="true" hidden="false"/>
    </xf>
    <xf numFmtId="165" fontId="10" fillId="0" borderId="0" xfId="0" applyFont="true" applyBorder="false" applyAlignment="false" applyProtection="tru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11" fillId="2" borderId="0" xfId="0" applyFont="true" applyBorder="false" applyAlignment="false" applyProtection="true">
      <alignment horizontal="general" vertical="center" textRotation="0" wrapText="false" indent="0" shrinkToFit="false"/>
      <protection locked="true" hidden="false"/>
    </xf>
    <xf numFmtId="165" fontId="5" fillId="2" borderId="0" xfId="0" applyFont="true" applyBorder="false" applyAlignment="false" applyProtection="true">
      <alignment horizontal="general" vertical="center" textRotation="0" wrapText="false" indent="0" shrinkToFit="false"/>
      <protection locked="true" hidden="false"/>
    </xf>
    <xf numFmtId="165" fontId="5" fillId="2" borderId="0" xfId="0" applyFont="true" applyBorder="false" applyAlignment="false" applyProtection="false">
      <alignment horizontal="general" vertical="center" textRotation="0" wrapText="false" indent="0" shrinkToFit="false"/>
      <protection locked="true" hidden="false"/>
    </xf>
    <xf numFmtId="165" fontId="5" fillId="2" borderId="0" xfId="0" applyFont="true" applyBorder="true" applyAlignment="true" applyProtection="true">
      <alignment horizontal="center" vertical="center" textRotation="0" wrapText="false" indent="0" shrinkToFit="false"/>
      <protection locked="true" hidden="false"/>
    </xf>
    <xf numFmtId="166" fontId="5" fillId="2" borderId="0" xfId="0" applyFont="true" applyBorder="true" applyAlignment="true" applyProtection="true">
      <alignment horizontal="general" vertical="center" textRotation="0" wrapText="false" indent="0" shrinkToFit="false"/>
      <protection locked="true" hidden="false"/>
    </xf>
    <xf numFmtId="165" fontId="5" fillId="2" borderId="0" xfId="0" applyFont="true" applyBorder="true" applyAlignment="true" applyProtection="true">
      <alignment horizontal="right" vertical="center" textRotation="0" wrapText="false" indent="0" shrinkToFit="false"/>
      <protection locked="true" hidden="false"/>
    </xf>
    <xf numFmtId="167" fontId="5" fillId="2" borderId="0" xfId="0" applyFont="true" applyBorder="true" applyAlignment="true" applyProtection="true">
      <alignment horizontal="general" vertical="center" textRotation="0" wrapText="false" indent="0" shrinkToFit="false"/>
      <protection locked="true" hidden="false"/>
    </xf>
    <xf numFmtId="165" fontId="5" fillId="2"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true" applyAlignment="true" applyProtection="true">
      <alignment horizontal="general" vertical="center" textRotation="0" wrapText="false" indent="0" shrinkToFit="false"/>
      <protection locked="true" hidden="false"/>
    </xf>
    <xf numFmtId="166"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8" fontId="5" fillId="2"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true" applyAlignment="true" applyProtection="false">
      <alignment horizontal="general" vertical="center" textRotation="0" wrapText="false" indent="0" shrinkToFit="false"/>
      <protection locked="true" hidden="false"/>
    </xf>
    <xf numFmtId="165" fontId="10" fillId="2" borderId="0" xfId="0" applyFont="true" applyBorder="false" applyAlignment="true" applyProtection="false">
      <alignment horizontal="right" vertical="center" textRotation="0" wrapText="false" indent="0" shrinkToFit="false"/>
      <protection locked="true" hidden="false"/>
    </xf>
    <xf numFmtId="165" fontId="5" fillId="2" borderId="0" xfId="0" applyFont="true" applyBorder="false" applyAlignment="true" applyProtection="false">
      <alignment horizontal="right" vertical="center" textRotation="0" wrapText="false" indent="0" shrinkToFit="false"/>
      <protection locked="true" hidden="false"/>
    </xf>
    <xf numFmtId="165" fontId="11" fillId="0" borderId="0" xfId="0" applyFont="true" applyBorder="false" applyAlignment="true" applyProtection="false">
      <alignment horizontal="general" vertical="bottom" textRotation="0" wrapText="false" indent="0" shrinkToFit="false"/>
      <protection locked="true" hidden="false"/>
    </xf>
    <xf numFmtId="165" fontId="5" fillId="2" borderId="0" xfId="0" applyFont="true" applyBorder="true" applyAlignment="false" applyProtection="true">
      <alignment horizontal="general" vertical="center" textRotation="0" wrapText="false" indent="0" shrinkToFit="false"/>
      <protection locked="true" hidden="false"/>
    </xf>
    <xf numFmtId="165" fontId="9" fillId="2" borderId="0" xfId="0" applyFont="true" applyBorder="true" applyAlignment="false" applyProtection="true">
      <alignment horizontal="general" vertical="center" textRotation="0" wrapText="false" indent="0" shrinkToFit="false"/>
      <protection locked="true" hidden="false"/>
    </xf>
    <xf numFmtId="165" fontId="10" fillId="0" borderId="0" xfId="0" applyFont="true" applyBorder="false" applyAlignment="true" applyProtection="true">
      <alignment horizontal="center" vertical="center" textRotation="0" wrapText="false" indent="0" shrinkToFit="false"/>
      <protection locked="true" hidden="false"/>
    </xf>
    <xf numFmtId="165" fontId="5" fillId="2" borderId="0" xfId="0" applyFont="true" applyBorder="true" applyAlignment="true" applyProtection="false">
      <alignment horizontal="center" vertical="center" textRotation="0" wrapText="false" indent="0" shrinkToFit="false"/>
      <protection locked="true" hidden="false"/>
    </xf>
    <xf numFmtId="165" fontId="4" fillId="2" borderId="0" xfId="0" applyFont="true" applyBorder="true" applyAlignment="true" applyProtection="true">
      <alignment horizontal="general"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true" applyAlignment="true" applyProtection="true">
      <alignment horizontal="center" vertical="center" textRotation="0" wrapText="false" indent="0" shrinkToFit="false"/>
      <protection locked="true" hidden="false"/>
    </xf>
    <xf numFmtId="169" fontId="5" fillId="2" borderId="0" xfId="20" applyFont="true" applyBorder="true" applyAlignment="true" applyProtection="true">
      <alignment horizontal="center" vertical="center" textRotation="0" wrapText="false" indent="0" shrinkToFit="false"/>
      <protection locked="true" hidden="false"/>
    </xf>
    <xf numFmtId="165" fontId="11" fillId="0" borderId="0" xfId="0" applyFont="true" applyBorder="false" applyAlignment="true" applyProtection="false">
      <alignment horizontal="left" vertical="bottom" textRotation="0" wrapText="false" indent="0" shrinkToFit="false"/>
      <protection locked="true" hidden="false"/>
    </xf>
    <xf numFmtId="165" fontId="4"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6" fontId="5" fillId="2" borderId="1" xfId="0" applyFont="true" applyBorder="true" applyAlignment="true" applyProtection="true">
      <alignment horizontal="center" vertical="center" textRotation="0" wrapText="false" indent="0" shrinkToFit="false"/>
      <protection locked="false" hidden="false"/>
    </xf>
    <xf numFmtId="165" fontId="6" fillId="2" borderId="0" xfId="0" applyFont="true" applyBorder="true" applyAlignment="true" applyProtection="false">
      <alignment horizontal="center" vertical="center" textRotation="0" wrapText="false" indent="0" shrinkToFit="false"/>
      <protection locked="true" hidden="false"/>
    </xf>
    <xf numFmtId="165" fontId="6" fillId="2" borderId="0" xfId="0" applyFont="true" applyBorder="true" applyAlignment="true" applyProtection="false">
      <alignment horizontal="right" vertical="center" textRotation="0" wrapText="false" indent="0" shrinkToFit="false"/>
      <protection locked="true" hidden="false"/>
    </xf>
    <xf numFmtId="170" fontId="5" fillId="2" borderId="1"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true" applyAlignment="true" applyProtection="false">
      <alignment horizontal="left" vertical="center" textRotation="0" wrapText="false" indent="0" shrinkToFit="false"/>
      <protection locked="true" hidden="false"/>
    </xf>
    <xf numFmtId="165" fontId="5" fillId="0" borderId="0" xfId="0" applyFont="true" applyBorder="true" applyAlignment="true" applyProtection="false">
      <alignment horizontal="center" vertical="center" textRotation="0" wrapText="false" indent="0" shrinkToFit="false"/>
      <protection locked="true" hidden="false"/>
    </xf>
    <xf numFmtId="165" fontId="10"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6" fontId="9" fillId="0"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true" applyAlignment="false" applyProtection="true">
      <alignment horizontal="general" vertical="center" textRotation="0" wrapText="false" indent="0" shrinkToFit="false"/>
      <protection locked="true" hidden="false"/>
    </xf>
    <xf numFmtId="165" fontId="9" fillId="0" borderId="0" xfId="0" applyFont="true" applyBorder="false" applyAlignment="true" applyProtection="false">
      <alignment horizontal="center" vertical="center" textRotation="0" wrapText="false" indent="0" shrinkToFit="false"/>
      <protection locked="tru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9" fillId="0" borderId="0" xfId="0" applyFont="true" applyBorder="true" applyAlignment="true" applyProtection="false">
      <alignment horizontal="center" vertical="center" textRotation="0" wrapText="false" indent="0" shrinkToFit="false"/>
      <protection locked="true" hidden="false"/>
    </xf>
    <xf numFmtId="165" fontId="12" fillId="0" borderId="0" xfId="0" applyFont="true" applyBorder="false" applyAlignment="true" applyProtection="false">
      <alignment horizontal="general" vertical="bottom"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true">
      <alignment horizontal="center" vertical="center" textRotation="0" wrapText="false" indent="0" shrinkToFit="false"/>
      <protection locked="true" hidden="false"/>
    </xf>
    <xf numFmtId="165" fontId="14" fillId="2" borderId="3" xfId="0" applyFont="true" applyBorder="true" applyAlignment="true" applyProtection="false">
      <alignment horizontal="center" vertical="center" textRotation="0" wrapText="true" indent="0" shrinkToFit="false"/>
      <protection locked="true" hidden="false"/>
    </xf>
    <xf numFmtId="165" fontId="14" fillId="2" borderId="5" xfId="0" applyFont="true" applyBorder="true" applyAlignment="true" applyProtection="false">
      <alignment horizontal="center" vertical="center" textRotation="0" wrapText="true" indent="0" shrinkToFit="false"/>
      <protection locked="true" hidden="false"/>
    </xf>
    <xf numFmtId="165" fontId="10" fillId="0" borderId="2"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center" vertical="center" textRotation="0" wrapText="false" indent="0" shrinkToFit="false"/>
      <protection locked="true" hidden="false"/>
    </xf>
    <xf numFmtId="165" fontId="5" fillId="2" borderId="7" xfId="0" applyFont="true" applyBorder="true" applyAlignment="true" applyProtection="false">
      <alignment horizontal="center" vertical="center" textRotation="0" wrapText="false" indent="0" shrinkToFit="false"/>
      <protection locked="true" hidden="false"/>
    </xf>
    <xf numFmtId="165" fontId="10" fillId="0" borderId="8" xfId="0" applyFont="true" applyBorder="true" applyAlignment="true" applyProtection="false">
      <alignment horizontal="center" vertical="center" textRotation="0" wrapText="false" indent="0" shrinkToFit="false"/>
      <protection locked="true" hidden="false"/>
    </xf>
    <xf numFmtId="165" fontId="10" fillId="0" borderId="1" xfId="0" applyFont="true" applyBorder="true" applyAlignment="true" applyProtection="false">
      <alignment horizontal="center" vertical="center" textRotation="0" wrapText="false" indent="0" shrinkToFit="false"/>
      <protection locked="true" hidden="false"/>
    </xf>
    <xf numFmtId="165" fontId="10" fillId="0" borderId="9" xfId="0" applyFont="true" applyBorder="true" applyAlignment="true" applyProtection="false">
      <alignment horizontal="center" vertical="center" textRotation="0" wrapText="false" indent="0" shrinkToFit="false"/>
      <protection locked="true" hidden="false"/>
    </xf>
    <xf numFmtId="165" fontId="10" fillId="0" borderId="10" xfId="0" applyFont="true" applyBorder="true" applyAlignment="true" applyProtection="false">
      <alignment horizontal="center" vertical="center" textRotation="0" wrapText="false" indent="0" shrinkToFit="false"/>
      <protection locked="true" hidden="false"/>
    </xf>
    <xf numFmtId="165" fontId="10" fillId="0" borderId="8" xfId="0" applyFont="true" applyBorder="true" applyAlignment="true" applyProtection="false">
      <alignment horizontal="center" vertical="center" textRotation="0" wrapText="false" indent="0" shrinkToFit="false"/>
      <protection locked="true" hidden="false"/>
    </xf>
    <xf numFmtId="165" fontId="10" fillId="0" borderId="1" xfId="0" applyFont="true" applyBorder="true" applyAlignment="true" applyProtection="false">
      <alignment horizontal="center" vertical="center" textRotation="0" wrapText="false" indent="0" shrinkToFit="false"/>
      <protection locked="true" hidden="false"/>
    </xf>
    <xf numFmtId="165" fontId="10" fillId="0" borderId="9" xfId="0" applyFont="true" applyBorder="true" applyAlignment="true" applyProtection="false">
      <alignment horizontal="center" vertical="center" textRotation="0" wrapText="false" indent="0" shrinkToFit="false"/>
      <protection locked="true" hidden="false"/>
    </xf>
    <xf numFmtId="165" fontId="10" fillId="0" borderId="11" xfId="0" applyFont="true" applyBorder="true" applyAlignment="true" applyProtection="false">
      <alignment horizontal="center" vertical="center" textRotation="0" wrapText="true" indent="0" shrinkToFit="false"/>
      <protection locked="true" hidden="false"/>
    </xf>
    <xf numFmtId="165" fontId="10" fillId="0" borderId="12" xfId="0" applyFont="true" applyBorder="true" applyAlignment="true" applyProtection="false">
      <alignment horizontal="center" vertical="center" textRotation="0" wrapText="true" indent="0" shrinkToFit="false"/>
      <protection locked="true" hidden="false"/>
    </xf>
    <xf numFmtId="165" fontId="10" fillId="0" borderId="13" xfId="0" applyFont="true" applyBorder="true" applyAlignment="true" applyProtection="false">
      <alignment horizontal="center" vertical="center" textRotation="0" wrapText="true" indent="0" shrinkToFit="false"/>
      <protection locked="true" hidden="false"/>
    </xf>
    <xf numFmtId="165" fontId="5" fillId="0" borderId="14" xfId="0" applyFont="true" applyBorder="true" applyAlignment="true" applyProtection="false">
      <alignment horizontal="center" vertical="center" textRotation="0" wrapText="false" indent="0" shrinkToFit="true"/>
      <protection locked="true" hidden="false"/>
    </xf>
    <xf numFmtId="165" fontId="5" fillId="2" borderId="15" xfId="0" applyFont="true" applyBorder="true" applyAlignment="true" applyProtection="true">
      <alignment horizontal="center" vertical="center" textRotation="0" wrapText="false" indent="0" shrinkToFit="false"/>
      <protection locked="false" hidden="false"/>
    </xf>
    <xf numFmtId="165" fontId="5" fillId="2" borderId="16" xfId="0" applyFont="true" applyBorder="true" applyAlignment="true" applyProtection="true">
      <alignment horizontal="center" vertical="center" textRotation="0" wrapText="true" indent="0" shrinkToFit="false"/>
      <protection locked="fals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2" borderId="18" xfId="0" applyFont="true" applyBorder="true" applyAlignment="true" applyProtection="true">
      <alignment horizontal="center" vertical="center" textRotation="0" wrapText="true" indent="0" shrinkToFit="false"/>
      <protection locked="false" hidden="false"/>
    </xf>
    <xf numFmtId="165" fontId="16" fillId="0" borderId="19" xfId="0" applyFont="true" applyBorder="true" applyAlignment="true" applyProtection="false">
      <alignment horizontal="center" vertical="center" textRotation="0" wrapText="true" indent="0" shrinkToFit="false"/>
      <protection locked="true" hidden="false"/>
    </xf>
    <xf numFmtId="165" fontId="5" fillId="2" borderId="20" xfId="0" applyFont="true" applyBorder="true" applyAlignment="true" applyProtection="true">
      <alignment horizontal="center" vertical="center" textRotation="0" wrapText="false" indent="0" shrinkToFit="true"/>
      <protection locked="false" hidden="false"/>
    </xf>
    <xf numFmtId="165" fontId="5" fillId="2" borderId="21" xfId="0" applyFont="true" applyBorder="true" applyAlignment="true" applyProtection="true">
      <alignment horizontal="center" vertical="center" textRotation="0" wrapText="false" indent="0" shrinkToFit="true"/>
      <protection locked="false" hidden="false"/>
    </xf>
    <xf numFmtId="165" fontId="5" fillId="2" borderId="22" xfId="0" applyFont="true" applyBorder="true" applyAlignment="true" applyProtection="true">
      <alignment horizontal="center" vertical="center" textRotation="0" wrapText="false" indent="0" shrinkToFit="true"/>
      <protection locked="false" hidden="false"/>
    </xf>
    <xf numFmtId="168" fontId="5" fillId="2" borderId="23" xfId="0" applyFont="true" applyBorder="true" applyAlignment="true" applyProtection="false">
      <alignment horizontal="center" vertical="center" textRotation="0" wrapText="true" indent="0" shrinkToFit="false"/>
      <protection locked="true" hidden="false"/>
    </xf>
    <xf numFmtId="168" fontId="5" fillId="2" borderId="24" xfId="0" applyFont="true" applyBorder="true" applyAlignment="true" applyProtection="false">
      <alignment horizontal="center" vertical="center" textRotation="0" wrapText="true" indent="0" shrinkToFit="false"/>
      <protection locked="true" hidden="false"/>
    </xf>
    <xf numFmtId="165" fontId="5" fillId="2" borderId="14" xfId="0" applyFont="true" applyBorder="true" applyAlignment="true" applyProtection="true">
      <alignment horizontal="left" vertical="center" textRotation="0" wrapText="true" indent="0" shrinkToFit="false"/>
      <protection locked="false" hidden="false"/>
    </xf>
    <xf numFmtId="165" fontId="16" fillId="0" borderId="25" xfId="0" applyFont="true" applyBorder="true" applyAlignment="true" applyProtection="false">
      <alignment horizontal="center" vertical="center" textRotation="0" wrapText="true" indent="0" shrinkToFit="false"/>
      <protection locked="true" hidden="false"/>
    </xf>
    <xf numFmtId="171" fontId="5" fillId="2" borderId="26" xfId="0" applyFont="true" applyBorder="true" applyAlignment="true" applyProtection="false">
      <alignment horizontal="center" vertical="center" textRotation="0" wrapText="false" indent="0" shrinkToFit="true"/>
      <protection locked="true" hidden="false"/>
    </xf>
    <xf numFmtId="171" fontId="5" fillId="2" borderId="27" xfId="0" applyFont="true" applyBorder="true" applyAlignment="true" applyProtection="false">
      <alignment horizontal="center" vertical="center" textRotation="0" wrapText="false" indent="0" shrinkToFit="true"/>
      <protection locked="true" hidden="false"/>
    </xf>
    <xf numFmtId="171" fontId="5" fillId="2" borderId="28" xfId="0" applyFont="true" applyBorder="true" applyAlignment="true" applyProtection="false">
      <alignment horizontal="center" vertical="center" textRotation="0" wrapText="false" indent="0" shrinkToFit="true"/>
      <protection locked="true" hidden="false"/>
    </xf>
    <xf numFmtId="171" fontId="5" fillId="2" borderId="26" xfId="0" applyFont="true" applyBorder="true" applyAlignment="true" applyProtection="false">
      <alignment horizontal="center" vertical="center" textRotation="0" wrapText="true" indent="0" shrinkToFit="false"/>
      <protection locked="true" hidden="false"/>
    </xf>
    <xf numFmtId="171" fontId="5" fillId="2" borderId="28" xfId="0" applyFont="true" applyBorder="true" applyAlignment="true" applyProtection="false">
      <alignment horizontal="center" vertical="center" textRotation="0" wrapText="true" indent="0" shrinkToFit="false"/>
      <protection locked="true" hidden="false"/>
    </xf>
    <xf numFmtId="165" fontId="17" fillId="0" borderId="29" xfId="0" applyFont="true" applyBorder="true" applyAlignment="true" applyProtection="false">
      <alignment horizontal="center" vertical="center" textRotation="0" wrapText="true" indent="0" shrinkToFit="false"/>
      <protection locked="true" hidden="false"/>
    </xf>
    <xf numFmtId="171" fontId="5" fillId="2" borderId="30" xfId="0" applyFont="true" applyBorder="true" applyAlignment="true" applyProtection="false">
      <alignment horizontal="center" vertical="center" textRotation="0" wrapText="false" indent="0" shrinkToFit="true"/>
      <protection locked="true" hidden="false"/>
    </xf>
    <xf numFmtId="171" fontId="5" fillId="2" borderId="31" xfId="0" applyFont="true" applyBorder="true" applyAlignment="true" applyProtection="false">
      <alignment horizontal="center" vertical="center" textRotation="0" wrapText="false" indent="0" shrinkToFit="true"/>
      <protection locked="true" hidden="false"/>
    </xf>
    <xf numFmtId="171" fontId="5" fillId="2" borderId="32" xfId="0" applyFont="true" applyBorder="true" applyAlignment="true" applyProtection="false">
      <alignment horizontal="center" vertical="center" textRotation="0" wrapText="false" indent="0" shrinkToFit="true"/>
      <protection locked="true" hidden="false"/>
    </xf>
    <xf numFmtId="171" fontId="5" fillId="2" borderId="30" xfId="0" applyFont="true" applyBorder="true" applyAlignment="true" applyProtection="false">
      <alignment horizontal="center" vertical="center" textRotation="0" wrapText="true" indent="0" shrinkToFit="false"/>
      <protection locked="true" hidden="false"/>
    </xf>
    <xf numFmtId="171" fontId="5" fillId="2" borderId="32"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center" vertical="center" textRotation="0" wrapText="false" indent="0" shrinkToFit="true"/>
      <protection locked="true" hidden="false"/>
    </xf>
    <xf numFmtId="165" fontId="5" fillId="2" borderId="8" xfId="0" applyFont="true" applyBorder="true" applyAlignment="true" applyProtection="true">
      <alignment horizontal="center" vertical="center" textRotation="0" wrapText="fals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2" borderId="9" xfId="0" applyFont="true" applyBorder="true" applyAlignment="true" applyProtection="true">
      <alignment horizontal="center" vertical="center" textRotation="0" wrapText="true" indent="0" shrinkToFit="false"/>
      <protection locked="false" hidden="false"/>
    </xf>
    <xf numFmtId="165" fontId="16" fillId="0" borderId="33" xfId="0" applyFont="true" applyBorder="true" applyAlignment="true" applyProtection="false">
      <alignment horizontal="center" vertical="center" textRotation="0" wrapText="true" indent="0" shrinkToFit="false"/>
      <protection locked="true" hidden="false"/>
    </xf>
    <xf numFmtId="168" fontId="5" fillId="2" borderId="34" xfId="0" applyFont="true" applyBorder="true" applyAlignment="true" applyProtection="false">
      <alignment horizontal="center" vertical="center" textRotation="0" wrapText="true" indent="0" shrinkToFit="false"/>
      <protection locked="true" hidden="false"/>
    </xf>
    <xf numFmtId="168" fontId="5" fillId="2" borderId="35" xfId="0" applyFont="true" applyBorder="true" applyAlignment="true" applyProtection="false">
      <alignment horizontal="center" vertical="center" textRotation="0" wrapText="true" indent="0" shrinkToFit="false"/>
      <protection locked="true" hidden="false"/>
    </xf>
    <xf numFmtId="165" fontId="5" fillId="2" borderId="7" xfId="0" applyFont="true" applyBorder="true" applyAlignment="true" applyProtection="true">
      <alignment horizontal="left" vertical="center" textRotation="0" wrapText="true" indent="0" shrinkToFit="false"/>
      <protection locked="false" hidden="false"/>
    </xf>
    <xf numFmtId="165" fontId="5" fillId="2" borderId="8" xfId="0" applyFont="true" applyBorder="true" applyAlignment="true" applyProtection="true">
      <alignment horizontal="center" vertical="center" textRotation="0" wrapText="false" indent="0" shrinkToFit="true"/>
      <protection locked="false" hidden="false"/>
    </xf>
    <xf numFmtId="165" fontId="4" fillId="2" borderId="0" xfId="0" applyFont="true" applyBorder="false" applyAlignment="false" applyProtection="false">
      <alignment horizontal="general" vertical="center" textRotation="0" wrapText="false" indent="0" shrinkToFit="false"/>
      <protection locked="true" hidden="false"/>
    </xf>
    <xf numFmtId="165" fontId="4" fillId="2" borderId="36" xfId="0" applyFont="true" applyBorder="true" applyAlignment="false" applyProtection="false">
      <alignment horizontal="general" vertical="center" textRotation="0" wrapText="false" indent="0" shrinkToFit="false"/>
      <protection locked="true" hidden="false"/>
    </xf>
    <xf numFmtId="165" fontId="18" fillId="2" borderId="37" xfId="0" applyFont="true" applyBorder="true" applyAlignment="true" applyProtection="false">
      <alignment horizontal="center" vertical="center" textRotation="0" wrapText="false" indent="0" shrinkToFit="false"/>
      <protection locked="true" hidden="false"/>
    </xf>
    <xf numFmtId="165" fontId="4" fillId="2" borderId="37" xfId="0" applyFont="true" applyBorder="true" applyAlignment="true" applyProtection="false">
      <alignment horizontal="center" vertical="center" textRotation="0" wrapText="true" indent="0" shrinkToFit="false"/>
      <protection locked="true" hidden="false"/>
    </xf>
    <xf numFmtId="165" fontId="4" fillId="2" borderId="37" xfId="0" applyFont="true" applyBorder="true" applyAlignment="true" applyProtection="false">
      <alignment horizontal="center" vertical="center" textRotation="0" wrapText="false" indent="0" shrinkToFit="true"/>
      <protection locked="true" hidden="false"/>
    </xf>
    <xf numFmtId="165" fontId="19" fillId="2" borderId="37" xfId="0" applyFont="true" applyBorder="true" applyAlignment="true" applyProtection="false">
      <alignment horizontal="center" vertical="center" textRotation="0" wrapText="true" indent="0" shrinkToFit="false"/>
      <protection locked="true" hidden="false"/>
    </xf>
    <xf numFmtId="168" fontId="4" fillId="2" borderId="37" xfId="0" applyFont="true" applyBorder="true" applyAlignment="true" applyProtection="false">
      <alignment horizontal="center" vertical="center" textRotation="0" wrapText="true" indent="0" shrinkToFit="false"/>
      <protection locked="true" hidden="false"/>
    </xf>
    <xf numFmtId="165" fontId="4" fillId="2" borderId="38" xfId="0" applyFont="true" applyBorder="true" applyAlignment="true" applyProtection="false">
      <alignment horizontal="center" vertical="center" textRotation="0" wrapText="true" indent="0" shrinkToFit="false"/>
      <protection locked="true" hidden="false"/>
    </xf>
    <xf numFmtId="165" fontId="4" fillId="0" borderId="39" xfId="0" applyFont="true" applyBorder="true" applyAlignment="false" applyProtection="false">
      <alignment horizontal="general" vertical="center" textRotation="0" wrapText="false" indent="0" shrinkToFit="false"/>
      <protection locked="true" hidden="false"/>
    </xf>
    <xf numFmtId="165" fontId="4" fillId="0" borderId="40" xfId="0" applyFont="true" applyBorder="true" applyAlignment="true" applyProtection="false">
      <alignment horizontal="general" vertical="center" textRotation="0" wrapText="true" indent="0" shrinkToFit="false"/>
      <protection locked="true" hidden="false"/>
    </xf>
    <xf numFmtId="165" fontId="10" fillId="0" borderId="41" xfId="0" applyFont="true" applyBorder="true" applyAlignment="true" applyProtection="false">
      <alignment horizontal="left" vertical="center" textRotation="0" wrapText="true" indent="0" shrinkToFit="false"/>
      <protection locked="true" hidden="false"/>
    </xf>
    <xf numFmtId="171" fontId="10" fillId="2" borderId="15" xfId="0" applyFont="true" applyBorder="true" applyAlignment="true" applyProtection="true">
      <alignment horizontal="center" vertical="center" textRotation="0" wrapText="false" indent="0" shrinkToFit="true"/>
      <protection locked="false" hidden="false"/>
    </xf>
    <xf numFmtId="171" fontId="10" fillId="2" borderId="17" xfId="0" applyFont="true" applyBorder="true" applyAlignment="true" applyProtection="true">
      <alignment horizontal="center" vertical="center" textRotation="0" wrapText="false" indent="0" shrinkToFit="true"/>
      <protection locked="false" hidden="false"/>
    </xf>
    <xf numFmtId="171" fontId="10" fillId="2" borderId="42" xfId="0" applyFont="true" applyBorder="true" applyAlignment="true" applyProtection="true">
      <alignment horizontal="center" vertical="center" textRotation="0" wrapText="false" indent="0" shrinkToFit="true"/>
      <protection locked="false" hidden="false"/>
    </xf>
    <xf numFmtId="171" fontId="4" fillId="2" borderId="43" xfId="0" applyFont="true" applyBorder="true" applyAlignment="true" applyProtection="false">
      <alignment horizontal="center" vertical="center" textRotation="0" wrapText="true" indent="0" shrinkToFit="false"/>
      <protection locked="true" hidden="false"/>
    </xf>
    <xf numFmtId="165" fontId="4" fillId="2" borderId="43" xfId="0" applyFont="true" applyBorder="true" applyAlignment="true" applyProtection="false">
      <alignment horizontal="center" vertical="center" textRotation="0" wrapText="true" indent="0" shrinkToFit="false"/>
      <protection locked="true" hidden="false"/>
    </xf>
    <xf numFmtId="165" fontId="4" fillId="0" borderId="44" xfId="0" applyFont="true" applyBorder="true" applyAlignment="false" applyProtection="false">
      <alignment horizontal="general" vertical="center" textRotation="0" wrapText="false" indent="0" shrinkToFit="false"/>
      <protection locked="true" hidden="false"/>
    </xf>
    <xf numFmtId="165" fontId="4" fillId="0" borderId="45" xfId="0" applyFont="true" applyBorder="true" applyAlignment="true" applyProtection="false">
      <alignment horizontal="general" vertical="center" textRotation="0" wrapText="true" indent="0" shrinkToFit="false"/>
      <protection locked="true" hidden="false"/>
    </xf>
    <xf numFmtId="165" fontId="10" fillId="0" borderId="46" xfId="0" applyFont="true" applyBorder="true" applyAlignment="true" applyProtection="false">
      <alignment horizontal="left" vertical="center" textRotation="0" wrapText="true" indent="0" shrinkToFit="false"/>
      <protection locked="true" hidden="false"/>
    </xf>
    <xf numFmtId="171" fontId="10" fillId="2" borderId="11" xfId="0" applyFont="true" applyBorder="true" applyAlignment="true" applyProtection="true">
      <alignment horizontal="center" vertical="center" textRotation="0" wrapText="false" indent="0" shrinkToFit="true"/>
      <protection locked="false" hidden="false"/>
    </xf>
    <xf numFmtId="171" fontId="10" fillId="2" borderId="12" xfId="0" applyFont="true" applyBorder="true" applyAlignment="true" applyProtection="true">
      <alignment horizontal="center" vertical="center" textRotation="0" wrapText="false" indent="0" shrinkToFit="true"/>
      <protection locked="false" hidden="false"/>
    </xf>
    <xf numFmtId="171" fontId="10" fillId="2" borderId="13" xfId="0" applyFont="true" applyBorder="true" applyAlignment="true" applyProtection="true">
      <alignment horizontal="center" vertical="center" textRotation="0" wrapText="false" indent="0" shrinkToFit="true"/>
      <protection locked="false" hidden="false"/>
    </xf>
    <xf numFmtId="165" fontId="12"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true"/>
      <protection locked="true" hidden="false"/>
    </xf>
    <xf numFmtId="165" fontId="20" fillId="0" borderId="0" xfId="0" applyFont="true" applyBorder="false" applyAlignment="true" applyProtection="false">
      <alignment horizontal="general" vertical="center" textRotation="0" wrapText="false" indent="0" shrinkToFit="tru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general" vertical="center" textRotation="0" wrapText="true" indent="0" shrinkToFit="false"/>
      <protection locked="true" hidden="false"/>
    </xf>
    <xf numFmtId="165" fontId="4" fillId="0" borderId="0" xfId="0" applyFont="true" applyBorder="false" applyAlignment="true" applyProtection="false">
      <alignment horizontal="general" vertical="center" textRotation="0" wrapText="true" indent="0" shrinkToFit="false"/>
      <protection locked="true" hidden="false"/>
    </xf>
    <xf numFmtId="165" fontId="5" fillId="0" borderId="0" xfId="0" applyFont="true" applyBorder="true" applyAlignment="false" applyProtection="false">
      <alignment horizontal="general" vertical="center" textRotation="0" wrapText="false" indent="0" shrinkToFit="false"/>
      <protection locked="true" hidden="false"/>
    </xf>
    <xf numFmtId="165" fontId="6" fillId="0" borderId="0" xfId="0" applyFont="true" applyBorder="tru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tru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general" vertical="bottom" textRotation="0" wrapText="false" indent="0" shrinkToFit="false"/>
      <protection locked="true" hidden="false"/>
    </xf>
    <xf numFmtId="165" fontId="5" fillId="0" borderId="0" xfId="0" applyFont="true" applyBorder="false" applyAlignment="true" applyProtection="false">
      <alignment horizontal="general" vertical="center" textRotation="0" wrapText="false" indent="0" shrinkToFit="false"/>
      <protection locked="true" hidden="false"/>
    </xf>
    <xf numFmtId="165" fontId="5" fillId="0" borderId="0" xfId="0" applyFont="true" applyBorder="true" applyAlignment="true" applyProtection="false">
      <alignment horizontal="general" vertical="center" textRotation="0" wrapText="true" indent="0" shrinkToFit="false"/>
      <protection locked="true" hidden="false"/>
    </xf>
    <xf numFmtId="165" fontId="5" fillId="0" borderId="0" xfId="0" applyFont="true" applyBorder="true" applyAlignment="true" applyProtection="false">
      <alignment horizontal="justify" vertical="center" textRotation="0" wrapText="true" indent="0" shrinkToFit="false"/>
      <protection locked="tru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general" vertical="center" textRotation="9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13" fillId="2" borderId="1" xfId="0" applyFont="true" applyBorder="true" applyAlignment="true" applyProtection="false">
      <alignment horizontal="center" vertical="center" textRotation="0" wrapText="false" indent="0" shrinkToFit="false"/>
      <protection locked="true" hidden="false"/>
    </xf>
    <xf numFmtId="165" fontId="6" fillId="2" borderId="1" xfId="0" applyFont="true" applyBorder="true" applyAlignment="true" applyProtection="false">
      <alignment horizontal="center" vertical="center" textRotation="0" wrapText="false" indent="0" shrinkToFit="false"/>
      <protection locked="true" hidden="false"/>
    </xf>
    <xf numFmtId="165" fontId="5" fillId="2" borderId="1"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23" fillId="2" borderId="0" xfId="0" applyFont="true" applyBorder="false" applyAlignment="false" applyProtection="true">
      <alignment horizontal="general" vertical="center" textRotation="0" wrapText="false" indent="0" shrinkToFit="false"/>
      <protection locked="true" hidden="false"/>
    </xf>
    <xf numFmtId="165" fontId="23" fillId="2" borderId="0" xfId="0" applyFont="true" applyBorder="false" applyAlignment="true" applyProtection="true">
      <alignment horizontal="center" vertical="center" textRotation="0" wrapText="false" indent="0" shrinkToFit="false"/>
      <protection locked="true" hidden="false"/>
    </xf>
    <xf numFmtId="165" fontId="24" fillId="2" borderId="0" xfId="0" applyFont="true" applyBorder="false" applyAlignment="true" applyProtection="true">
      <alignment horizontal="left" vertical="center" textRotation="0" wrapText="false" indent="0" shrinkToFit="false"/>
      <protection locked="true" hidden="false"/>
    </xf>
    <xf numFmtId="165" fontId="25" fillId="2" borderId="0" xfId="0" applyFont="true" applyBorder="false" applyAlignment="true" applyProtection="true">
      <alignment horizontal="left" vertical="center" textRotation="0" wrapText="false" indent="0" shrinkToFit="false"/>
      <protection locked="true" hidden="false"/>
    </xf>
    <xf numFmtId="165" fontId="26" fillId="2" borderId="0" xfId="0" applyFont="true" applyBorder="false" applyAlignment="false" applyProtection="true">
      <alignment horizontal="general" vertical="center" textRotation="0" wrapText="false" indent="0" shrinkToFit="false"/>
      <protection locked="true" hidden="false"/>
    </xf>
    <xf numFmtId="165" fontId="26" fillId="2" borderId="0" xfId="0" applyFont="true" applyBorder="false" applyAlignment="true" applyProtection="true">
      <alignment horizontal="left" vertical="center" textRotation="0" wrapText="false" indent="0" shrinkToFit="false"/>
      <protection locked="true" hidden="false"/>
    </xf>
    <xf numFmtId="165" fontId="27" fillId="2" borderId="0" xfId="0" applyFont="true" applyBorder="false" applyAlignment="false" applyProtection="true">
      <alignment horizontal="general" vertical="center" textRotation="0" wrapText="false" indent="0" shrinkToFit="false"/>
      <protection locked="true" hidden="false"/>
    </xf>
    <xf numFmtId="165" fontId="25" fillId="2" borderId="1" xfId="0" applyFont="true" applyBorder="true" applyAlignment="true" applyProtection="true">
      <alignment horizontal="center" vertical="center" textRotation="0" wrapText="false" indent="0" shrinkToFit="false"/>
      <protection locked="true" hidden="false"/>
    </xf>
    <xf numFmtId="165" fontId="25" fillId="2" borderId="0" xfId="0" applyFont="true" applyBorder="false" applyAlignment="true" applyProtection="true">
      <alignment horizontal="center" vertical="center" textRotation="0" wrapText="false" indent="0" shrinkToFit="false"/>
      <protection locked="true" hidden="false"/>
    </xf>
    <xf numFmtId="165" fontId="23" fillId="3" borderId="1" xfId="0" applyFont="true" applyBorder="true" applyAlignment="true" applyProtection="true">
      <alignment horizontal="center" vertical="center" textRotation="0" wrapText="false" indent="0" shrinkToFit="false"/>
      <protection locked="false" hidden="false"/>
    </xf>
    <xf numFmtId="166" fontId="23" fillId="3" borderId="1" xfId="0" applyFont="true" applyBorder="true" applyAlignment="true" applyProtection="true">
      <alignment horizontal="center" vertical="center" textRotation="0" wrapText="false" indent="0" shrinkToFit="false"/>
      <protection locked="false" hidden="false"/>
    </xf>
    <xf numFmtId="165" fontId="25" fillId="2" borderId="0" xfId="0" applyFont="true" applyBorder="false" applyAlignment="false" applyProtection="true">
      <alignment horizontal="general" vertical="center" textRotation="0" wrapText="false" indent="0" shrinkToFit="false"/>
      <protection locked="true" hidden="false"/>
    </xf>
    <xf numFmtId="165" fontId="23" fillId="2" borderId="1" xfId="0" applyFont="true" applyBorder="true" applyAlignment="true" applyProtection="true">
      <alignment horizontal="center" vertical="center" textRotation="0" wrapText="false" indent="0" shrinkToFit="false"/>
      <protection locked="true" hidden="false"/>
    </xf>
    <xf numFmtId="172" fontId="23" fillId="2" borderId="1" xfId="0" applyFont="true" applyBorder="true" applyAlignment="true" applyProtection="true">
      <alignment horizontal="center" vertical="center" textRotation="0" wrapText="false" indent="0" shrinkToFit="false"/>
      <protection locked="true" hidden="false"/>
    </xf>
    <xf numFmtId="165" fontId="23" fillId="2" borderId="1" xfId="0" applyFont="true" applyBorder="true" applyAlignment="true" applyProtection="true">
      <alignment horizontal="center" vertical="center" textRotation="0" wrapText="false" indent="0" shrinkToFit="false"/>
      <protection locked="true" hidden="false"/>
    </xf>
    <xf numFmtId="165" fontId="23" fillId="3" borderId="1" xfId="0" applyFont="true" applyBorder="true" applyAlignment="true" applyProtection="true">
      <alignment horizontal="left" vertical="center" textRotation="0" wrapText="false" indent="0" shrinkToFit="false"/>
      <protection locked="false" hidden="false"/>
    </xf>
    <xf numFmtId="173" fontId="23" fillId="2" borderId="1" xfId="20" applyFont="true" applyBorder="true" applyAlignment="true" applyProtection="true">
      <alignment horizontal="center" vertical="center" textRotation="0" wrapText="false" indent="0" shrinkToFit="false"/>
      <protection locked="true" hidden="false"/>
    </xf>
    <xf numFmtId="166" fontId="23" fillId="2" borderId="1" xfId="0" applyFont="true" applyBorder="true" applyAlignment="true" applyProtection="true">
      <alignment horizontal="center" vertical="center" textRotation="0" wrapText="false" indent="0" shrinkToFit="false"/>
      <protection locked="true" hidden="false"/>
    </xf>
    <xf numFmtId="165" fontId="25" fillId="3" borderId="1" xfId="0" applyFont="true" applyBorder="true" applyAlignment="true" applyProtection="true">
      <alignment horizontal="center" vertical="center" textRotation="0" wrapText="false" indent="0" shrinkToFit="false"/>
      <protection locked="false" hidden="false"/>
    </xf>
    <xf numFmtId="165" fontId="25" fillId="3" borderId="1" xfId="0" applyFont="true" applyBorder="true" applyAlignment="true" applyProtection="true">
      <alignment horizontal="left" vertical="center" textRotation="0" wrapText="false" indent="0" shrinkToFit="false"/>
      <protection locked="false" hidden="false"/>
    </xf>
    <xf numFmtId="165" fontId="25" fillId="2" borderId="0" xfId="0" applyFont="true" applyBorder="false" applyAlignment="true" applyProtection="tru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dxfs count="358">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419040</xdr:colOff>
      <xdr:row>42</xdr:row>
      <xdr:rowOff>266760</xdr:rowOff>
    </xdr:from>
    <xdr:to>
      <xdr:col>22</xdr:col>
      <xdr:colOff>3467520</xdr:colOff>
      <xdr:row>56</xdr:row>
      <xdr:rowOff>267120</xdr:rowOff>
    </xdr:to>
    <xdr:sp>
      <xdr:nvSpPr>
        <xdr:cNvPr id="0" name="CustomShape 1"/>
        <xdr:cNvSpPr/>
      </xdr:nvSpPr>
      <xdr:spPr>
        <a:xfrm>
          <a:off x="552240" y="14348520"/>
          <a:ext cx="20050560" cy="4694040"/>
        </a:xfrm>
        <a:prstGeom prst="rect">
          <a:avLst/>
        </a:prstGeom>
        <a:solidFill>
          <a:srgbClr val="ffffff"/>
        </a:solidFill>
        <a:ln w="12600">
          <a:solidFill>
            <a:srgbClr val="325490"/>
          </a:solidFill>
          <a:miter/>
        </a:ln>
      </xdr:spPr>
      <xdr:style>
        <a:lnRef idx="0"/>
        <a:fillRef idx="0"/>
        <a:effectRef idx="0"/>
        <a:fontRef idx="minor"/>
      </xdr:style>
      <xdr:txBody>
        <a:bodyPr lIns="90000" rIns="90000" tIns="45000" bIns="45000"/>
        <a:p>
          <a:pPr>
            <a:lnSpc>
              <a:spcPct val="100000"/>
            </a:lnSpc>
          </a:pPr>
          <a:r>
            <a:rPr b="0" lang="en-US" sz="1600" spc="-1" strike="noStrike">
              <a:solidFill>
                <a:srgbClr val="000000"/>
              </a:solidFill>
              <a:uFill>
                <a:solidFill>
                  <a:srgbClr val="ffffff"/>
                </a:solidFill>
              </a:uFill>
              <a:latin typeface="Times New Roman"/>
            </a:rPr>
            <a:t>平成</a:t>
          </a:r>
          <a:r>
            <a:rPr b="0" lang="en-US" sz="1600" spc="-1" strike="noStrike">
              <a:solidFill>
                <a:srgbClr val="000000"/>
              </a:solidFill>
              <a:uFill>
                <a:solidFill>
                  <a:srgbClr val="ffffff"/>
                </a:solidFill>
              </a:uFill>
              <a:latin typeface="Times New Roman"/>
            </a:rPr>
            <a:t>24</a:t>
          </a:r>
          <a:r>
            <a:rPr b="0" lang="en-US" sz="1600" spc="-1" strike="noStrike">
              <a:solidFill>
                <a:srgbClr val="000000"/>
              </a:solidFill>
              <a:uFill>
                <a:solidFill>
                  <a:srgbClr val="ffffff"/>
                </a:solidFill>
              </a:uFill>
              <a:latin typeface="Times New Roman"/>
            </a:rPr>
            <a:t>年度介護報酬改定に関する</a:t>
          </a:r>
          <a:r>
            <a:rPr b="0" lang="en-US" sz="1600" spc="-1" strike="noStrike">
              <a:solidFill>
                <a:srgbClr val="000000"/>
              </a:solidFill>
              <a:uFill>
                <a:solidFill>
                  <a:srgbClr val="ffffff"/>
                </a:solidFill>
              </a:uFill>
              <a:latin typeface="Times New Roman"/>
            </a:rPr>
            <a:t>Q&amp;A</a:t>
          </a:r>
          <a:r>
            <a:rPr b="0" lang="en-US" sz="1600" spc="-1" strike="noStrike">
              <a:solidFill>
                <a:srgbClr val="000000"/>
              </a:solidFill>
              <a:uFill>
                <a:solidFill>
                  <a:srgbClr val="ffffff"/>
                </a:solidFill>
              </a:uFill>
              <a:latin typeface="Times New Roman"/>
            </a:rPr>
            <a:t>（</a:t>
          </a:r>
          <a:r>
            <a:rPr b="0" lang="en-US" sz="1600" spc="-1" strike="noStrike">
              <a:solidFill>
                <a:srgbClr val="000000"/>
              </a:solidFill>
              <a:uFill>
                <a:solidFill>
                  <a:srgbClr val="ffffff"/>
                </a:solidFill>
              </a:uFill>
              <a:latin typeface="Times New Roman"/>
            </a:rPr>
            <a:t>Vol.1</a:t>
          </a:r>
          <a:r>
            <a:rPr b="0" lang="en-US" sz="1600" spc="-1" strike="noStrike">
              <a:solidFill>
                <a:srgbClr val="000000"/>
              </a:solidFill>
              <a:uFill>
                <a:solidFill>
                  <a:srgbClr val="ffffff"/>
                </a:solidFill>
              </a:uFill>
              <a:latin typeface="Times New Roman"/>
            </a:rPr>
            <a:t>）（平成</a:t>
          </a:r>
          <a:r>
            <a:rPr b="0" lang="en-US" sz="1600" spc="-1" strike="noStrike">
              <a:solidFill>
                <a:srgbClr val="000000"/>
              </a:solidFill>
              <a:uFill>
                <a:solidFill>
                  <a:srgbClr val="ffffff"/>
                </a:solidFill>
              </a:uFill>
              <a:latin typeface="Times New Roman"/>
            </a:rPr>
            <a:t>24</a:t>
          </a:r>
          <a:r>
            <a:rPr b="0" lang="en-US" sz="1600" spc="-1" strike="noStrike">
              <a:solidFill>
                <a:srgbClr val="000000"/>
              </a:solidFill>
              <a:uFill>
                <a:solidFill>
                  <a:srgbClr val="ffffff"/>
                </a:solidFill>
              </a:uFill>
              <a:latin typeface="Times New Roman"/>
            </a:rPr>
            <a:t>年</a:t>
          </a:r>
          <a:r>
            <a:rPr b="0" lang="en-US" sz="1600" spc="-1" strike="noStrike">
              <a:solidFill>
                <a:srgbClr val="000000"/>
              </a:solidFill>
              <a:uFill>
                <a:solidFill>
                  <a:srgbClr val="ffffff"/>
                </a:solidFill>
              </a:uFill>
              <a:latin typeface="Times New Roman"/>
            </a:rPr>
            <a:t>3</a:t>
          </a:r>
          <a:r>
            <a:rPr b="0" lang="en-US" sz="1600" spc="-1" strike="noStrike">
              <a:solidFill>
                <a:srgbClr val="000000"/>
              </a:solidFill>
              <a:uFill>
                <a:solidFill>
                  <a:srgbClr val="ffffff"/>
                </a:solidFill>
              </a:uFill>
              <a:latin typeface="Times New Roman"/>
            </a:rPr>
            <a:t>月</a:t>
          </a:r>
          <a:r>
            <a:rPr b="0" lang="en-US" sz="1600" spc="-1" strike="noStrike">
              <a:solidFill>
                <a:srgbClr val="000000"/>
              </a:solidFill>
              <a:uFill>
                <a:solidFill>
                  <a:srgbClr val="ffffff"/>
                </a:solidFill>
              </a:uFill>
              <a:latin typeface="Times New Roman"/>
            </a:rPr>
            <a:t>16</a:t>
          </a:r>
          <a:r>
            <a:rPr b="0" lang="en-US" sz="1600" spc="-1" strike="noStrike">
              <a:solidFill>
                <a:srgbClr val="000000"/>
              </a:solidFill>
              <a:uFill>
                <a:solidFill>
                  <a:srgbClr val="ffffff"/>
                </a:solidFill>
              </a:uFill>
              <a:latin typeface="Times New Roman"/>
            </a:rPr>
            <a:t>日）</a:t>
          </a:r>
          <a:endParaRPr b="0" lang="en-US" sz="1200" spc="-1" strike="noStrike">
            <a:solidFill>
              <a:srgbClr val="000000"/>
            </a:solidFill>
            <a:uFill>
              <a:solidFill>
                <a:srgbClr val="ffffff"/>
              </a:solidFill>
            </a:uFill>
            <a:latin typeface="Times New Roman"/>
          </a:endParaRPr>
        </a:p>
        <a:p>
          <a:pPr>
            <a:lnSpc>
              <a:spcPct val="100000"/>
            </a:lnSpc>
          </a:pPr>
          <a:r>
            <a:rPr b="0" lang="en-US" sz="1600" spc="-1" strike="noStrike">
              <a:solidFill>
                <a:srgbClr val="000000"/>
              </a:solidFill>
              <a:uFill>
                <a:solidFill>
                  <a:srgbClr val="ffffff"/>
                </a:solidFill>
              </a:uFill>
              <a:latin typeface="Times New Roman"/>
            </a:rPr>
            <a:t>問</a:t>
          </a:r>
          <a:r>
            <a:rPr b="0" lang="en-US" sz="1600" spc="-1" strike="noStrike">
              <a:solidFill>
                <a:srgbClr val="000000"/>
              </a:solidFill>
              <a:uFill>
                <a:solidFill>
                  <a:srgbClr val="ffffff"/>
                </a:solidFill>
              </a:uFill>
              <a:latin typeface="Times New Roman"/>
            </a:rPr>
            <a:t>63</a:t>
          </a:r>
          <a:r>
            <a:rPr b="0" lang="en-US" sz="1600" spc="-1" strike="noStrike">
              <a:solidFill>
                <a:srgbClr val="000000"/>
              </a:solidFill>
              <a:uFill>
                <a:solidFill>
                  <a:srgbClr val="ffffff"/>
                </a:solidFill>
              </a:uFill>
              <a:latin typeface="Times New Roman"/>
            </a:rPr>
            <a:t>　通所介護において、確保すべき従業者の勤務延時間数は、実労働時間しか算入できないのか。休憩時間はどのように取扱うのか。</a:t>
          </a:r>
          <a:endParaRPr b="0" lang="en-US" sz="1200" spc="-1" strike="noStrike">
            <a:solidFill>
              <a:srgbClr val="000000"/>
            </a:solidFill>
            <a:uFill>
              <a:solidFill>
                <a:srgbClr val="ffffff"/>
              </a:solidFill>
            </a:uFill>
            <a:latin typeface="Times New Roman"/>
          </a:endParaRPr>
        </a:p>
        <a:p>
          <a:pPr>
            <a:lnSpc>
              <a:spcPct val="100000"/>
            </a:lnSpc>
          </a:pPr>
          <a:r>
            <a:rPr b="0" lang="en-US" sz="1600" spc="-1" strike="noStrike">
              <a:solidFill>
                <a:srgbClr val="000000"/>
              </a:solidFill>
              <a:uFill>
                <a:solidFill>
                  <a:srgbClr val="ffffff"/>
                </a:solidFill>
              </a:uFill>
              <a:latin typeface="Times New Roman"/>
            </a:rPr>
            <a:t>（答）労働基準法第</a:t>
          </a:r>
          <a:r>
            <a:rPr b="0" lang="en-US" sz="1600" spc="-1" strike="noStrike">
              <a:solidFill>
                <a:srgbClr val="000000"/>
              </a:solidFill>
              <a:uFill>
                <a:solidFill>
                  <a:srgbClr val="ffffff"/>
                </a:solidFill>
              </a:uFill>
              <a:latin typeface="Times New Roman"/>
            </a:rPr>
            <a:t>34 </a:t>
          </a:r>
          <a:r>
            <a:rPr b="0" lang="en-US" sz="1600" spc="-1" strike="noStrike">
              <a:solidFill>
                <a:srgbClr val="000000"/>
              </a:solidFill>
              <a:uFill>
                <a:solidFill>
                  <a:srgbClr val="ffffff"/>
                </a:solidFill>
              </a:uFill>
              <a:latin typeface="Times New Roman"/>
            </a:rPr>
            <a:t>条において最低限確保すべきとされている程度の休憩時間については、確保すべき勤務延時間数に含めて差し支えない。ただし、その場合においても、居宅基準第</a:t>
          </a:r>
          <a:r>
            <a:rPr b="0" lang="en-US" sz="1600" spc="-1" strike="noStrike">
              <a:solidFill>
                <a:srgbClr val="000000"/>
              </a:solidFill>
              <a:uFill>
                <a:solidFill>
                  <a:srgbClr val="ffffff"/>
                </a:solidFill>
              </a:uFill>
              <a:latin typeface="Times New Roman"/>
            </a:rPr>
            <a:t>93 </a:t>
          </a:r>
          <a:r>
            <a:rPr b="0" lang="en-US" sz="1600" spc="-1" strike="noStrike">
              <a:solidFill>
                <a:srgbClr val="000000"/>
              </a:solidFill>
              <a:uFill>
                <a:solidFill>
                  <a:srgbClr val="ffffff"/>
                </a:solidFill>
              </a:uFill>
              <a:latin typeface="Times New Roman"/>
            </a:rPr>
            <a:t>条第</a:t>
          </a:r>
          <a:r>
            <a:rPr b="0" lang="en-US" sz="1600" spc="-1" strike="noStrike">
              <a:solidFill>
                <a:srgbClr val="000000"/>
              </a:solidFill>
              <a:uFill>
                <a:solidFill>
                  <a:srgbClr val="ffffff"/>
                </a:solidFill>
              </a:uFill>
              <a:latin typeface="Times New Roman"/>
            </a:rPr>
            <a:t>3 </a:t>
          </a:r>
          <a:r>
            <a:rPr b="0" lang="en-US" sz="1600" spc="-1" strike="noStrike">
              <a:solidFill>
                <a:srgbClr val="000000"/>
              </a:solidFill>
              <a:uFill>
                <a:solidFill>
                  <a:srgbClr val="ffffff"/>
                </a:solidFill>
              </a:uFill>
              <a:latin typeface="Times New Roman"/>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b="0" lang="en-US" sz="1600" spc="-1" strike="noStrike">
              <a:solidFill>
                <a:srgbClr val="000000"/>
              </a:solidFill>
              <a:uFill>
                <a:solidFill>
                  <a:srgbClr val="ffffff"/>
                </a:solidFill>
              </a:uFill>
              <a:latin typeface="Times New Roman"/>
            </a:rPr>
            <a:t>93 </a:t>
          </a:r>
          <a:r>
            <a:rPr b="0" lang="en-US" sz="1600" spc="-1" strike="noStrike">
              <a:solidFill>
                <a:srgbClr val="000000"/>
              </a:solidFill>
              <a:uFill>
                <a:solidFill>
                  <a:srgbClr val="ffffff"/>
                </a:solidFill>
              </a:uFill>
              <a:latin typeface="Times New Roman"/>
            </a:rPr>
            <a:t>条第</a:t>
          </a:r>
          <a:r>
            <a:rPr b="0" lang="en-US" sz="1600" spc="-1" strike="noStrike">
              <a:solidFill>
                <a:srgbClr val="000000"/>
              </a:solidFill>
              <a:uFill>
                <a:solidFill>
                  <a:srgbClr val="ffffff"/>
                </a:solidFill>
              </a:uFill>
              <a:latin typeface="Times New Roman"/>
            </a:rPr>
            <a:t>1 </a:t>
          </a:r>
          <a:r>
            <a:rPr b="0" lang="en-US" sz="1600" spc="-1" strike="noStrike">
              <a:solidFill>
                <a:srgbClr val="000000"/>
              </a:solidFill>
              <a:uFill>
                <a:solidFill>
                  <a:srgbClr val="ffffff"/>
                </a:solidFill>
              </a:uFill>
              <a:latin typeface="Times New Roman"/>
            </a:rPr>
            <a:t>項第</a:t>
          </a:r>
          <a:r>
            <a:rPr b="0" lang="en-US" sz="1600" spc="-1" strike="noStrike">
              <a:solidFill>
                <a:srgbClr val="000000"/>
              </a:solidFill>
              <a:uFill>
                <a:solidFill>
                  <a:srgbClr val="ffffff"/>
                </a:solidFill>
              </a:uFill>
              <a:latin typeface="Times New Roman"/>
            </a:rPr>
            <a:t>1 </a:t>
          </a:r>
          <a:r>
            <a:rPr b="0" lang="en-US" sz="1600" spc="-1" strike="noStrike">
              <a:solidFill>
                <a:srgbClr val="000000"/>
              </a:solidFill>
              <a:uFill>
                <a:solidFill>
                  <a:srgbClr val="ffffff"/>
                </a:solidFill>
              </a:uFill>
              <a:latin typeface="Times New Roman"/>
            </a:rPr>
            <a:t>号の生活相談員又は同項第</a:t>
          </a:r>
          <a:r>
            <a:rPr b="0" lang="en-US" sz="1600" spc="-1" strike="noStrike">
              <a:solidFill>
                <a:srgbClr val="000000"/>
              </a:solidFill>
              <a:uFill>
                <a:solidFill>
                  <a:srgbClr val="ffffff"/>
                </a:solidFill>
              </a:uFill>
              <a:latin typeface="Times New Roman"/>
            </a:rPr>
            <a:t>2 </a:t>
          </a:r>
          <a:r>
            <a:rPr b="0" lang="en-US" sz="1600" spc="-1" strike="noStrike">
              <a:solidFill>
                <a:srgbClr val="000000"/>
              </a:solidFill>
              <a:uFill>
                <a:solidFill>
                  <a:srgbClr val="ffffff"/>
                </a:solidFill>
              </a:uFill>
              <a:latin typeface="Times New Roman"/>
            </a:rPr>
            <a:t>号の看護職員）が配置されていれば、居宅基準第</a:t>
          </a:r>
          <a:r>
            <a:rPr b="0" lang="en-US" sz="1600" spc="-1" strike="noStrike">
              <a:solidFill>
                <a:srgbClr val="000000"/>
              </a:solidFill>
              <a:uFill>
                <a:solidFill>
                  <a:srgbClr val="ffffff"/>
                </a:solidFill>
              </a:uFill>
              <a:latin typeface="Times New Roman"/>
            </a:rPr>
            <a:t>93 </a:t>
          </a:r>
          <a:r>
            <a:rPr b="0" lang="en-US" sz="1600" spc="-1" strike="noStrike">
              <a:solidFill>
                <a:srgbClr val="000000"/>
              </a:solidFill>
              <a:uFill>
                <a:solidFill>
                  <a:srgbClr val="ffffff"/>
                </a:solidFill>
              </a:uFill>
              <a:latin typeface="Times New Roman"/>
            </a:rPr>
            <a:t>条第</a:t>
          </a:r>
          <a:r>
            <a:rPr b="0" lang="en-US" sz="1600" spc="-1" strike="noStrike">
              <a:solidFill>
                <a:srgbClr val="000000"/>
              </a:solidFill>
              <a:uFill>
                <a:solidFill>
                  <a:srgbClr val="ffffff"/>
                </a:solidFill>
              </a:uFill>
              <a:latin typeface="Times New Roman"/>
            </a:rPr>
            <a:t>3 </a:t>
          </a:r>
          <a:r>
            <a:rPr b="0" lang="en-US" sz="1600" spc="-1" strike="noStrike">
              <a:solidFill>
                <a:srgbClr val="000000"/>
              </a:solidFill>
              <a:uFill>
                <a:solidFill>
                  <a:srgbClr val="ffffff"/>
                </a:solidFill>
              </a:uFill>
              <a:latin typeface="Times New Roman"/>
            </a:rPr>
            <a:t>項の規定を満たすものとして取り扱って差し支えない。</a:t>
          </a:r>
          <a:endParaRPr b="0" lang="en-US" sz="1200" spc="-1" strike="noStrike">
            <a:solidFill>
              <a:srgbClr val="000000"/>
            </a:solidFill>
            <a:uFill>
              <a:solidFill>
                <a:srgbClr val="ffffff"/>
              </a:solidFill>
            </a:uFill>
            <a:latin typeface="Times New Roman"/>
          </a:endParaRPr>
        </a:p>
        <a:p>
          <a:pPr>
            <a:lnSpc>
              <a:spcPct val="100000"/>
            </a:lnSpc>
          </a:pPr>
          <a:r>
            <a:rPr b="0" lang="en-US" sz="1600" spc="-1" strike="noStrike">
              <a:solidFill>
                <a:srgbClr val="000000"/>
              </a:solidFill>
              <a:uFill>
                <a:solidFill>
                  <a:srgbClr val="ffffff"/>
                </a:solidFill>
              </a:uFill>
              <a:latin typeface="Times New Roman"/>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endParaRPr b="0" lang="en-US" sz="1200" spc="-1" strike="noStrike">
            <a:solidFill>
              <a:srgbClr val="000000"/>
            </a:solidFill>
            <a:uFill>
              <a:solidFill>
                <a:srgbClr val="ffffff"/>
              </a:solidFill>
            </a:uFill>
            <a:latin typeface="Times New Roman"/>
          </a:endParaRPr>
        </a:p>
        <a:p>
          <a:pPr>
            <a:lnSpc>
              <a:spcPct val="100000"/>
            </a:lnSpc>
          </a:pPr>
          <a:r>
            <a:rPr b="0" lang="en-US" sz="1600" spc="-1" strike="noStrike">
              <a:solidFill>
                <a:srgbClr val="000000"/>
              </a:solidFill>
              <a:uFill>
                <a:solidFill>
                  <a:srgbClr val="ffffff"/>
                </a:solidFill>
              </a:uFill>
              <a:latin typeface="Times New Roman"/>
            </a:rPr>
            <a:t>　なお、管理者は従業者の雇用管理を一元的に行うものとされていることから、休憩時間の取得等について労働関係法規を遵守すること。</a:t>
          </a:r>
          <a:endParaRPr b="0" lang="en-US" sz="1200" spc="-1" strike="noStrike">
            <a:solidFill>
              <a:srgbClr val="000000"/>
            </a:solidFill>
            <a:uFill>
              <a:solidFill>
                <a:srgbClr val="ffffff"/>
              </a:solidFill>
            </a:uFill>
            <a:latin typeface="Times New Roman"/>
          </a:endParaRPr>
        </a:p>
        <a:p>
          <a:pPr>
            <a:lnSpc>
              <a:spcPct val="100000"/>
            </a:lnSpc>
          </a:pPr>
          <a:r>
            <a:rPr b="0" lang="en-US" sz="1600" spc="-1" strike="noStrike">
              <a:solidFill>
                <a:srgbClr val="000000"/>
              </a:solidFill>
              <a:uFill>
                <a:solidFill>
                  <a:srgbClr val="ffffff"/>
                </a:solidFill>
              </a:uFill>
              <a:latin typeface="Times New Roman"/>
            </a:rPr>
            <a:t>　認知症対応型通所介護についても同様の考え方とする。</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1:110"/>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20.25">
  </sheetFormatPr>
  <cols>
    <col collapsed="false" hidden="false" max="1" min="1" style="1" width="1.49797570850202"/>
    <col collapsed="false" hidden="false" max="5" min="2" style="1" width="5.67611336032389"/>
    <col collapsed="false" hidden="false" max="57" min="6" style="1" width="5.57085020242915"/>
    <col collapsed="false" hidden="false" max="1025" min="58" style="1" width="4.39271255060729"/>
  </cols>
  <sheetData>
    <row r="1" s="2" customFormat="true" ht="20.25" hidden="false" customHeight="true" outlineLevel="0" collapsed="false">
      <c r="C1" s="3" t="s">
        <v>0</v>
      </c>
      <c r="D1" s="3"/>
      <c r="E1" s="3"/>
      <c r="F1" s="3"/>
      <c r="G1" s="4" t="s">
        <v>1</v>
      </c>
      <c r="I1" s="4"/>
      <c r="K1" s="3"/>
      <c r="L1" s="3"/>
      <c r="M1" s="3"/>
      <c r="N1" s="3"/>
      <c r="O1" s="3"/>
      <c r="P1" s="3"/>
      <c r="Q1" s="3"/>
      <c r="AL1" s="5"/>
      <c r="AM1" s="6"/>
      <c r="AN1" s="7" t="s">
        <v>2</v>
      </c>
      <c r="AO1" s="8" t="s">
        <v>3</v>
      </c>
      <c r="AP1" s="8"/>
      <c r="AQ1" s="8"/>
      <c r="AR1" s="8"/>
      <c r="AS1" s="8"/>
      <c r="AT1" s="8"/>
      <c r="AU1" s="8"/>
      <c r="AV1" s="8"/>
      <c r="AW1" s="8"/>
      <c r="AX1" s="8"/>
      <c r="AY1" s="8"/>
      <c r="AZ1" s="8"/>
      <c r="BA1" s="8"/>
      <c r="BB1" s="8"/>
      <c r="BC1" s="8"/>
      <c r="BD1" s="8"/>
      <c r="BE1" s="7" t="s">
        <v>4</v>
      </c>
    </row>
    <row r="2" customFormat="false" ht="20.25" hidden="false" customHeight="true" outlineLevel="0" collapsed="false">
      <c r="A2" s="2"/>
      <c r="B2" s="2"/>
      <c r="C2" s="3"/>
      <c r="D2" s="3"/>
      <c r="E2" s="3"/>
      <c r="F2" s="3"/>
      <c r="G2" s="0"/>
      <c r="H2" s="2"/>
      <c r="I2" s="4"/>
      <c r="J2" s="2"/>
      <c r="K2" s="3"/>
      <c r="L2" s="3"/>
      <c r="M2" s="3"/>
      <c r="N2" s="3"/>
      <c r="O2" s="3"/>
      <c r="P2" s="3"/>
      <c r="Q2" s="3"/>
      <c r="R2" s="2"/>
      <c r="S2" s="2"/>
      <c r="T2" s="2"/>
      <c r="U2" s="2"/>
      <c r="V2" s="2"/>
      <c r="W2" s="2"/>
      <c r="X2" s="9" t="s">
        <v>5</v>
      </c>
      <c r="Y2" s="10" t="n">
        <v>3</v>
      </c>
      <c r="Z2" s="10"/>
      <c r="AA2" s="11" t="s">
        <v>6</v>
      </c>
      <c r="AB2" s="12" t="n">
        <f aca="false">IF(Y2=0,"",YEAR(DATE(2018+Y2,1,1)))</f>
        <v>2021</v>
      </c>
      <c r="AC2" s="12"/>
      <c r="AD2" s="13" t="s">
        <v>7</v>
      </c>
      <c r="AE2" s="14" t="s">
        <v>8</v>
      </c>
      <c r="AF2" s="10" t="n">
        <v>4</v>
      </c>
      <c r="AG2" s="10"/>
      <c r="AH2" s="14" t="s">
        <v>9</v>
      </c>
      <c r="AI2" s="0"/>
      <c r="AJ2" s="0"/>
      <c r="AK2" s="0"/>
      <c r="AL2" s="5"/>
      <c r="AM2" s="6"/>
      <c r="AN2" s="7" t="s">
        <v>10</v>
      </c>
      <c r="AO2" s="15"/>
      <c r="AP2" s="15"/>
      <c r="AQ2" s="15"/>
      <c r="AR2" s="15"/>
      <c r="AS2" s="15"/>
      <c r="AT2" s="15"/>
      <c r="AU2" s="15"/>
      <c r="AV2" s="15"/>
      <c r="AW2" s="15"/>
      <c r="AX2" s="15"/>
      <c r="AY2" s="15"/>
      <c r="AZ2" s="15"/>
      <c r="BA2" s="15"/>
      <c r="BB2" s="15"/>
      <c r="BC2" s="15"/>
      <c r="BD2" s="15"/>
      <c r="BE2" s="7" t="s">
        <v>4</v>
      </c>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16" customFormat="true" ht="20.25" hidden="false" customHeight="true" outlineLevel="0" collapsed="false">
      <c r="B3" s="17"/>
      <c r="C3" s="17"/>
      <c r="D3" s="17"/>
      <c r="E3" s="17"/>
      <c r="F3" s="18"/>
      <c r="G3" s="17"/>
      <c r="H3" s="17"/>
      <c r="I3" s="18"/>
      <c r="J3" s="17"/>
      <c r="K3" s="19"/>
      <c r="L3" s="19"/>
      <c r="M3" s="19"/>
      <c r="N3" s="19"/>
      <c r="O3" s="19"/>
      <c r="P3" s="19"/>
      <c r="Q3" s="19"/>
      <c r="R3" s="17"/>
      <c r="S3" s="17"/>
      <c r="T3" s="17"/>
      <c r="U3" s="17"/>
      <c r="V3" s="17"/>
      <c r="W3" s="17"/>
      <c r="X3" s="17"/>
      <c r="Y3" s="20"/>
      <c r="Z3" s="20"/>
      <c r="AA3" s="21"/>
      <c r="AB3" s="22"/>
      <c r="AC3" s="21"/>
      <c r="AD3" s="17"/>
      <c r="AE3" s="17"/>
      <c r="AF3" s="17"/>
      <c r="AG3" s="17"/>
      <c r="AH3" s="17"/>
      <c r="AI3" s="17"/>
      <c r="AJ3" s="17"/>
      <c r="AK3" s="17"/>
      <c r="AL3" s="17"/>
      <c r="AM3" s="17"/>
      <c r="AN3" s="17"/>
      <c r="AO3" s="17"/>
      <c r="AP3" s="17"/>
      <c r="AQ3" s="17"/>
      <c r="AR3" s="17"/>
      <c r="AS3" s="17"/>
      <c r="AZ3" s="23" t="s">
        <v>11</v>
      </c>
      <c r="BA3" s="24" t="s">
        <v>12</v>
      </c>
      <c r="BB3" s="24"/>
      <c r="BC3" s="24"/>
      <c r="BD3" s="24"/>
      <c r="BE3" s="6"/>
    </row>
    <row r="4" customFormat="false" ht="19.2" hidden="false" customHeight="false" outlineLevel="0" collapsed="false">
      <c r="A4" s="16"/>
      <c r="B4" s="17"/>
      <c r="C4" s="17"/>
      <c r="D4" s="17"/>
      <c r="E4" s="17"/>
      <c r="F4" s="18"/>
      <c r="G4" s="17"/>
      <c r="H4" s="17"/>
      <c r="I4" s="18"/>
      <c r="J4" s="17"/>
      <c r="K4" s="19"/>
      <c r="L4" s="19"/>
      <c r="M4" s="19"/>
      <c r="N4" s="19"/>
      <c r="O4" s="19"/>
      <c r="P4" s="19"/>
      <c r="Q4" s="19"/>
      <c r="R4" s="17"/>
      <c r="S4" s="17"/>
      <c r="T4" s="17"/>
      <c r="U4" s="17"/>
      <c r="V4" s="17"/>
      <c r="W4" s="17"/>
      <c r="X4" s="17"/>
      <c r="Y4" s="25"/>
      <c r="Z4" s="25"/>
      <c r="AA4" s="17"/>
      <c r="AB4" s="17"/>
      <c r="AC4" s="17"/>
      <c r="AD4" s="17"/>
      <c r="AE4" s="17"/>
      <c r="AF4" s="26"/>
      <c r="AG4" s="26"/>
      <c r="AH4" s="26"/>
      <c r="AI4" s="26"/>
      <c r="AJ4" s="26"/>
      <c r="AK4" s="26"/>
      <c r="AL4" s="26"/>
      <c r="AM4" s="26"/>
      <c r="AN4" s="26"/>
      <c r="AO4" s="26"/>
      <c r="AP4" s="26"/>
      <c r="AQ4" s="26"/>
      <c r="AR4" s="26"/>
      <c r="AS4" s="26"/>
      <c r="AT4" s="2"/>
      <c r="AU4" s="2"/>
      <c r="AV4" s="2"/>
      <c r="AW4" s="2"/>
      <c r="AX4" s="2"/>
      <c r="AY4" s="2"/>
      <c r="AZ4" s="23" t="s">
        <v>13</v>
      </c>
      <c r="BA4" s="24" t="s">
        <v>14</v>
      </c>
      <c r="BB4" s="24"/>
      <c r="BC4" s="24"/>
      <c r="BD4" s="24"/>
      <c r="BE4" s="27"/>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6.75" hidden="false" customHeight="true" outlineLevel="0" collapsed="false">
      <c r="A5" s="16"/>
      <c r="B5" s="17"/>
      <c r="C5" s="28"/>
      <c r="D5" s="28"/>
      <c r="E5" s="28"/>
      <c r="F5" s="29"/>
      <c r="G5" s="28"/>
      <c r="H5" s="28"/>
      <c r="I5" s="29"/>
      <c r="J5" s="28"/>
      <c r="K5" s="30"/>
      <c r="L5" s="30"/>
      <c r="M5" s="30"/>
      <c r="N5" s="30"/>
      <c r="O5" s="30"/>
      <c r="P5" s="30"/>
      <c r="Q5" s="30"/>
      <c r="R5" s="28"/>
      <c r="S5" s="28"/>
      <c r="T5" s="28"/>
      <c r="U5" s="28"/>
      <c r="V5" s="28"/>
      <c r="W5" s="28"/>
      <c r="X5" s="28"/>
      <c r="Y5" s="31"/>
      <c r="Z5" s="31"/>
      <c r="AA5" s="28"/>
      <c r="AB5" s="28"/>
      <c r="AC5" s="28"/>
      <c r="AD5" s="28"/>
      <c r="AE5" s="17"/>
      <c r="AF5" s="26"/>
      <c r="AG5" s="26"/>
      <c r="AH5" s="26"/>
      <c r="AI5" s="26"/>
      <c r="AJ5" s="26"/>
      <c r="AK5" s="26"/>
      <c r="AL5" s="26"/>
      <c r="AM5" s="26"/>
      <c r="AN5" s="26"/>
      <c r="AO5" s="26"/>
      <c r="AP5" s="26"/>
      <c r="AQ5" s="26"/>
      <c r="AR5" s="26"/>
      <c r="AS5" s="26"/>
      <c r="AT5" s="2"/>
      <c r="AU5" s="2"/>
      <c r="AV5" s="2"/>
      <c r="AW5" s="2"/>
      <c r="AX5" s="2"/>
      <c r="AY5" s="2"/>
      <c r="AZ5" s="2"/>
      <c r="BA5" s="2"/>
      <c r="BB5" s="2"/>
      <c r="BC5" s="2"/>
      <c r="BD5" s="27"/>
      <c r="BE5" s="27"/>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20.25" hidden="false" customHeight="true" outlineLevel="0" collapsed="false">
      <c r="A6" s="16"/>
      <c r="B6" s="17"/>
      <c r="C6" s="28"/>
      <c r="D6" s="28"/>
      <c r="E6" s="28"/>
      <c r="F6" s="29"/>
      <c r="G6" s="28"/>
      <c r="H6" s="28"/>
      <c r="I6" s="29"/>
      <c r="J6" s="28"/>
      <c r="K6" s="30"/>
      <c r="L6" s="30"/>
      <c r="M6" s="30"/>
      <c r="N6" s="30"/>
      <c r="O6" s="30"/>
      <c r="P6" s="30"/>
      <c r="Q6" s="30"/>
      <c r="R6" s="28"/>
      <c r="S6" s="28"/>
      <c r="T6" s="28"/>
      <c r="U6" s="28"/>
      <c r="V6" s="28"/>
      <c r="W6" s="28"/>
      <c r="X6" s="28"/>
      <c r="Y6" s="31"/>
      <c r="Z6" s="31"/>
      <c r="AA6" s="28"/>
      <c r="AB6" s="28"/>
      <c r="AC6" s="28"/>
      <c r="AD6" s="28"/>
      <c r="AE6" s="17"/>
      <c r="AF6" s="26"/>
      <c r="AG6" s="26"/>
      <c r="AH6" s="26"/>
      <c r="AI6" s="26"/>
      <c r="AJ6" s="26"/>
      <c r="AK6" s="26" t="s">
        <v>15</v>
      </c>
      <c r="AL6" s="26"/>
      <c r="AM6" s="26"/>
      <c r="AN6" s="26"/>
      <c r="AO6" s="26"/>
      <c r="AP6" s="26"/>
      <c r="AQ6" s="26"/>
      <c r="AR6" s="26"/>
      <c r="AS6" s="32"/>
      <c r="AT6" s="32"/>
      <c r="AU6" s="33"/>
      <c r="AV6" s="26"/>
      <c r="AW6" s="34" t="n">
        <v>40</v>
      </c>
      <c r="AX6" s="34"/>
      <c r="AY6" s="35" t="s">
        <v>16</v>
      </c>
      <c r="AZ6" s="36"/>
      <c r="BA6" s="34" t="n">
        <v>160</v>
      </c>
      <c r="BB6" s="34"/>
      <c r="BC6" s="35" t="s">
        <v>17</v>
      </c>
      <c r="BD6" s="26"/>
      <c r="BE6" s="27"/>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6.75" hidden="false" customHeight="true" outlineLevel="0" collapsed="false">
      <c r="A7" s="16"/>
      <c r="B7" s="17"/>
      <c r="C7" s="28"/>
      <c r="D7" s="28"/>
      <c r="E7" s="28"/>
      <c r="F7" s="29"/>
      <c r="G7" s="28"/>
      <c r="H7" s="28"/>
      <c r="I7" s="29"/>
      <c r="J7" s="28"/>
      <c r="K7" s="30"/>
      <c r="L7" s="30"/>
      <c r="M7" s="30"/>
      <c r="N7" s="30"/>
      <c r="O7" s="30"/>
      <c r="P7" s="30"/>
      <c r="Q7" s="30"/>
      <c r="R7" s="28"/>
      <c r="S7" s="28"/>
      <c r="T7" s="28"/>
      <c r="U7" s="28"/>
      <c r="V7" s="28"/>
      <c r="W7" s="28"/>
      <c r="X7" s="28"/>
      <c r="Y7" s="31"/>
      <c r="Z7" s="31"/>
      <c r="AA7" s="28"/>
      <c r="AB7" s="28"/>
      <c r="AC7" s="28"/>
      <c r="AD7" s="28"/>
      <c r="AE7" s="17"/>
      <c r="AF7" s="26"/>
      <c r="AG7" s="26"/>
      <c r="AH7" s="26"/>
      <c r="AI7" s="26"/>
      <c r="AJ7" s="26"/>
      <c r="AK7" s="26"/>
      <c r="AL7" s="26"/>
      <c r="AM7" s="26"/>
      <c r="AN7" s="26"/>
      <c r="AO7" s="26"/>
      <c r="AP7" s="26"/>
      <c r="AQ7" s="26"/>
      <c r="AR7" s="26"/>
      <c r="AS7" s="26"/>
      <c r="AT7" s="2"/>
      <c r="AU7" s="2"/>
      <c r="AV7" s="2"/>
      <c r="AW7" s="37"/>
      <c r="AX7" s="37"/>
      <c r="AY7" s="37"/>
      <c r="AZ7" s="37"/>
      <c r="BA7" s="37"/>
      <c r="BB7" s="37"/>
      <c r="BC7" s="37"/>
      <c r="BD7" s="27"/>
      <c r="BE7" s="27"/>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9.2" hidden="false" customHeight="false" outlineLevel="0" collapsed="false">
      <c r="A8" s="16"/>
      <c r="B8" s="38"/>
      <c r="C8" s="38"/>
      <c r="D8" s="38"/>
      <c r="E8" s="38"/>
      <c r="F8" s="39"/>
      <c r="G8" s="39"/>
      <c r="H8" s="39"/>
      <c r="I8" s="38"/>
      <c r="J8" s="38"/>
      <c r="K8" s="39"/>
      <c r="L8" s="39"/>
      <c r="M8" s="39"/>
      <c r="N8" s="38"/>
      <c r="O8" s="39"/>
      <c r="P8" s="39"/>
      <c r="Q8" s="39"/>
      <c r="R8" s="40"/>
      <c r="S8" s="41"/>
      <c r="T8" s="41"/>
      <c r="U8" s="42"/>
      <c r="V8" s="17"/>
      <c r="W8" s="17"/>
      <c r="X8" s="17"/>
      <c r="Y8" s="31"/>
      <c r="Z8" s="43"/>
      <c r="AA8" s="29"/>
      <c r="AB8" s="31"/>
      <c r="AC8" s="31"/>
      <c r="AD8" s="31"/>
      <c r="AE8" s="44"/>
      <c r="AF8" s="45"/>
      <c r="AG8" s="45"/>
      <c r="AH8" s="45"/>
      <c r="AI8" s="46"/>
      <c r="AJ8" s="30"/>
      <c r="AK8" s="43"/>
      <c r="AL8" s="26"/>
      <c r="AM8" s="26"/>
      <c r="AN8" s="47"/>
      <c r="AO8" s="47"/>
      <c r="AP8" s="47"/>
      <c r="AQ8" s="33"/>
      <c r="AR8" s="48"/>
      <c r="AS8" s="48"/>
      <c r="AT8" s="49"/>
      <c r="AU8" s="50"/>
      <c r="AV8" s="50"/>
      <c r="AW8" s="51"/>
      <c r="AX8" s="51"/>
      <c r="AY8" s="52" t="s">
        <v>18</v>
      </c>
      <c r="AZ8" s="23"/>
      <c r="BA8" s="34"/>
      <c r="BB8" s="34"/>
      <c r="BC8" s="34"/>
      <c r="BD8" s="53" t="s">
        <v>19</v>
      </c>
      <c r="BE8" s="2"/>
      <c r="BF8" s="0"/>
      <c r="BG8" s="0"/>
      <c r="BH8" s="0"/>
      <c r="BI8" s="6"/>
      <c r="BJ8" s="6"/>
      <c r="BK8" s="6"/>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6" hidden="false" customHeight="true" outlineLevel="0" collapsed="false">
      <c r="A9" s="16"/>
      <c r="B9" s="54"/>
      <c r="C9" s="54"/>
      <c r="D9" s="54"/>
      <c r="E9" s="54"/>
      <c r="F9" s="54"/>
      <c r="G9" s="54"/>
      <c r="H9" s="54"/>
      <c r="I9" s="54"/>
      <c r="J9" s="38"/>
      <c r="K9" s="39"/>
      <c r="L9" s="32"/>
      <c r="M9" s="32"/>
      <c r="N9" s="38"/>
      <c r="O9" s="32"/>
      <c r="P9" s="54"/>
      <c r="Q9" s="32"/>
      <c r="R9" s="32"/>
      <c r="S9" s="32"/>
      <c r="T9" s="32"/>
      <c r="U9" s="55"/>
      <c r="V9" s="17"/>
      <c r="W9" s="17"/>
      <c r="X9" s="17"/>
      <c r="Y9" s="28"/>
      <c r="Z9" s="46"/>
      <c r="AA9" s="46"/>
      <c r="AB9" s="28"/>
      <c r="AC9" s="28"/>
      <c r="AD9" s="28"/>
      <c r="AE9" s="44"/>
      <c r="AF9" s="31"/>
      <c r="AG9" s="45"/>
      <c r="AH9" s="46"/>
      <c r="AI9" s="45"/>
      <c r="AJ9" s="46"/>
      <c r="AK9" s="46"/>
      <c r="AL9" s="46"/>
      <c r="AM9" s="46"/>
      <c r="AN9" s="54"/>
      <c r="AO9" s="54"/>
      <c r="AP9" s="38"/>
      <c r="AQ9" s="56"/>
      <c r="AR9" s="48"/>
      <c r="AS9" s="48"/>
      <c r="AT9" s="49"/>
      <c r="AU9" s="50"/>
      <c r="AV9" s="50"/>
      <c r="AW9" s="51"/>
      <c r="AX9" s="51"/>
      <c r="AY9" s="23"/>
      <c r="AZ9" s="23"/>
      <c r="BA9" s="57"/>
      <c r="BB9" s="57"/>
      <c r="BC9" s="57"/>
      <c r="BD9" s="53"/>
      <c r="BE9" s="2"/>
      <c r="BF9" s="0"/>
      <c r="BG9" s="0"/>
      <c r="BH9" s="0"/>
      <c r="BI9" s="6"/>
      <c r="BJ9" s="6"/>
      <c r="BK9" s="6"/>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20.25" hidden="false" customHeight="true" outlineLevel="0" collapsed="false">
      <c r="A10" s="16"/>
      <c r="B10" s="58"/>
      <c r="C10" s="58"/>
      <c r="D10" s="58"/>
      <c r="E10" s="58"/>
      <c r="F10" s="58"/>
      <c r="G10" s="58"/>
      <c r="H10" s="58"/>
      <c r="I10" s="58"/>
      <c r="J10" s="58"/>
      <c r="K10" s="58"/>
      <c r="L10" s="58"/>
      <c r="M10" s="58"/>
      <c r="N10" s="58"/>
      <c r="O10" s="58"/>
      <c r="P10" s="58"/>
      <c r="Q10" s="58"/>
      <c r="R10" s="58"/>
      <c r="S10" s="58"/>
      <c r="T10" s="58"/>
      <c r="U10" s="58"/>
      <c r="V10" s="17"/>
      <c r="W10" s="17"/>
      <c r="X10" s="17"/>
      <c r="Y10" s="38"/>
      <c r="Z10" s="59"/>
      <c r="AA10" s="59"/>
      <c r="AB10" s="38"/>
      <c r="AC10" s="31"/>
      <c r="AD10" s="31"/>
      <c r="AE10" s="60"/>
      <c r="AF10" s="29"/>
      <c r="AG10" s="45"/>
      <c r="AH10" s="46"/>
      <c r="AI10" s="45"/>
      <c r="AJ10" s="46"/>
      <c r="AK10" s="46"/>
      <c r="AL10" s="46"/>
      <c r="AM10" s="46"/>
      <c r="AN10" s="61"/>
      <c r="AO10" s="61"/>
      <c r="AP10" s="61"/>
      <c r="AQ10" s="33"/>
      <c r="AR10" s="48"/>
      <c r="AS10" s="48"/>
      <c r="AT10" s="49"/>
      <c r="AU10" s="50"/>
      <c r="AV10" s="50"/>
      <c r="AW10" s="51"/>
      <c r="AX10" s="51"/>
      <c r="AY10" s="23"/>
      <c r="AZ10" s="23"/>
      <c r="BA10" s="34"/>
      <c r="BB10" s="34"/>
      <c r="BC10" s="34"/>
      <c r="BD10" s="62" t="s">
        <v>20</v>
      </c>
      <c r="BE10" s="2"/>
      <c r="BF10" s="0"/>
      <c r="BG10" s="0"/>
      <c r="BH10" s="0"/>
      <c r="BI10" s="6"/>
      <c r="BJ10" s="6"/>
      <c r="BK10" s="6"/>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6.75" hidden="false" customHeight="true" outlineLevel="0" collapsed="false">
      <c r="A11" s="16"/>
      <c r="B11" s="58"/>
      <c r="C11" s="58"/>
      <c r="D11" s="58"/>
      <c r="E11" s="58"/>
      <c r="F11" s="58"/>
      <c r="G11" s="58"/>
      <c r="H11" s="58"/>
      <c r="I11" s="58"/>
      <c r="J11" s="58"/>
      <c r="K11" s="58"/>
      <c r="L11" s="58"/>
      <c r="M11" s="58"/>
      <c r="N11" s="58"/>
      <c r="O11" s="58"/>
      <c r="P11" s="58"/>
      <c r="Q11" s="58"/>
      <c r="R11" s="58"/>
      <c r="S11" s="58"/>
      <c r="T11" s="58"/>
      <c r="U11" s="58"/>
      <c r="V11" s="17"/>
      <c r="W11" s="17"/>
      <c r="X11" s="17"/>
      <c r="Y11" s="39"/>
      <c r="Z11" s="63"/>
      <c r="AA11" s="63"/>
      <c r="AB11" s="39"/>
      <c r="AC11" s="45"/>
      <c r="AD11" s="45"/>
      <c r="AE11" s="44"/>
      <c r="AF11" s="26"/>
      <c r="AG11" s="26"/>
      <c r="AH11" s="26"/>
      <c r="AI11" s="26"/>
      <c r="AJ11" s="26"/>
      <c r="AK11" s="26"/>
      <c r="AL11" s="26"/>
      <c r="AM11" s="26"/>
      <c r="AN11" s="54"/>
      <c r="AO11" s="54"/>
      <c r="AP11" s="54"/>
      <c r="AQ11" s="26"/>
      <c r="AR11" s="48"/>
      <c r="AS11" s="48"/>
      <c r="AT11" s="49"/>
      <c r="AU11" s="50"/>
      <c r="AV11" s="50"/>
      <c r="AW11" s="51"/>
      <c r="AX11" s="51"/>
      <c r="AY11" s="23"/>
      <c r="AZ11" s="23"/>
      <c r="BA11" s="57"/>
      <c r="BB11" s="57"/>
      <c r="BC11" s="57"/>
      <c r="BD11" s="53"/>
      <c r="BE11" s="2"/>
      <c r="BF11" s="0"/>
      <c r="BG11" s="0"/>
      <c r="BH11" s="0"/>
      <c r="BI11" s="6"/>
      <c r="BJ11" s="6"/>
      <c r="BK11" s="6"/>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9.2" hidden="false" customHeight="false" outlineLevel="0" collapsed="false">
      <c r="A12" s="16"/>
      <c r="B12" s="58"/>
      <c r="C12" s="58"/>
      <c r="D12" s="58"/>
      <c r="E12" s="58"/>
      <c r="F12" s="58"/>
      <c r="G12" s="58"/>
      <c r="H12" s="58"/>
      <c r="I12" s="58"/>
      <c r="J12" s="58"/>
      <c r="K12" s="58"/>
      <c r="L12" s="58"/>
      <c r="M12" s="58"/>
      <c r="N12" s="58"/>
      <c r="O12" s="58"/>
      <c r="P12" s="58"/>
      <c r="Q12" s="58"/>
      <c r="R12" s="58"/>
      <c r="S12" s="58"/>
      <c r="T12" s="58"/>
      <c r="U12" s="58"/>
      <c r="V12" s="17"/>
      <c r="W12" s="17"/>
      <c r="X12" s="17"/>
      <c r="Y12" s="38"/>
      <c r="Z12" s="59"/>
      <c r="AA12" s="59"/>
      <c r="AB12" s="38"/>
      <c r="AC12" s="31"/>
      <c r="AD12" s="31"/>
      <c r="AE12" s="44"/>
      <c r="AF12" s="26"/>
      <c r="AG12" s="26"/>
      <c r="AH12" s="26"/>
      <c r="AI12" s="26"/>
      <c r="AJ12" s="26"/>
      <c r="AK12" s="26"/>
      <c r="AL12" s="26"/>
      <c r="AM12" s="26"/>
      <c r="AN12" s="32"/>
      <c r="AO12" s="32"/>
      <c r="AP12" s="32"/>
      <c r="AQ12" s="26"/>
      <c r="AR12" s="48"/>
      <c r="AS12" s="64" t="s">
        <v>21</v>
      </c>
      <c r="AT12" s="65"/>
      <c r="AU12" s="65"/>
      <c r="AV12" s="65"/>
      <c r="AW12" s="66" t="s">
        <v>22</v>
      </c>
      <c r="AX12" s="65"/>
      <c r="AY12" s="65"/>
      <c r="AZ12" s="65"/>
      <c r="BA12" s="67" t="s">
        <v>23</v>
      </c>
      <c r="BB12" s="68"/>
      <c r="BC12" s="68"/>
      <c r="BD12" s="69" t="s">
        <v>24</v>
      </c>
      <c r="BE12" s="70"/>
      <c r="BF12" s="0"/>
      <c r="BG12" s="0"/>
      <c r="BH12" s="0"/>
      <c r="BI12" s="6"/>
      <c r="BJ12" s="6"/>
      <c r="BK12" s="6"/>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6.75" hidden="false" customHeight="true" outlineLevel="0" collapsed="false">
      <c r="A13" s="16"/>
      <c r="B13" s="17"/>
      <c r="C13" s="71"/>
      <c r="D13" s="71"/>
      <c r="E13" s="71"/>
      <c r="F13" s="28"/>
      <c r="G13" s="28"/>
      <c r="H13" s="30"/>
      <c r="I13" s="31"/>
      <c r="J13" s="45"/>
      <c r="K13" s="46"/>
      <c r="L13" s="46"/>
      <c r="M13" s="31"/>
      <c r="N13" s="46"/>
      <c r="O13" s="28"/>
      <c r="P13" s="45"/>
      <c r="Q13" s="46"/>
      <c r="R13" s="46"/>
      <c r="S13" s="46"/>
      <c r="T13" s="46"/>
      <c r="U13" s="28"/>
      <c r="V13" s="30"/>
      <c r="W13" s="72"/>
      <c r="X13" s="72"/>
      <c r="Y13" s="29"/>
      <c r="Z13" s="31"/>
      <c r="AA13" s="30"/>
      <c r="AB13" s="31"/>
      <c r="AC13" s="45"/>
      <c r="AD13" s="46"/>
      <c r="AE13" s="44"/>
      <c r="AF13" s="60"/>
      <c r="AG13" s="73"/>
      <c r="AH13" s="44"/>
      <c r="AI13" s="73"/>
      <c r="AJ13" s="44"/>
      <c r="AK13" s="44"/>
      <c r="AL13" s="44"/>
      <c r="AM13" s="44"/>
      <c r="AN13" s="74"/>
      <c r="AO13" s="17"/>
      <c r="AP13" s="25"/>
      <c r="AQ13" s="25"/>
      <c r="AR13" s="25"/>
      <c r="AS13" s="25"/>
      <c r="AT13" s="75"/>
      <c r="AU13" s="76"/>
      <c r="AV13" s="76"/>
      <c r="AW13" s="77"/>
      <c r="AX13" s="77"/>
      <c r="AY13" s="76"/>
      <c r="AZ13" s="76"/>
      <c r="BA13" s="78"/>
      <c r="BB13" s="78"/>
      <c r="BC13" s="78"/>
      <c r="BD13" s="79"/>
      <c r="BE13" s="0"/>
      <c r="BF13" s="0"/>
      <c r="BG13" s="0"/>
      <c r="BH13" s="0"/>
      <c r="BI13" s="6"/>
      <c r="BJ13" s="6"/>
      <c r="BK13" s="6"/>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8.4" hidden="false" customHeight="true" outlineLevel="0" collapsed="false">
      <c r="A14" s="0"/>
      <c r="B14" s="80"/>
      <c r="C14" s="81"/>
      <c r="D14" s="81"/>
      <c r="E14" s="81"/>
      <c r="F14" s="81"/>
      <c r="G14" s="80"/>
      <c r="H14" s="80"/>
      <c r="I14" s="80"/>
      <c r="J14" s="80"/>
      <c r="K14" s="80"/>
      <c r="L14" s="80"/>
      <c r="M14" s="80"/>
      <c r="N14" s="80"/>
      <c r="O14" s="80"/>
      <c r="P14" s="80"/>
      <c r="Q14" s="80"/>
      <c r="R14" s="80"/>
      <c r="S14" s="80"/>
      <c r="T14" s="80"/>
      <c r="U14" s="80"/>
      <c r="V14" s="80"/>
      <c r="W14" s="81"/>
      <c r="X14" s="80"/>
      <c r="Y14" s="80"/>
      <c r="Z14" s="80"/>
      <c r="AA14" s="80"/>
      <c r="AB14" s="80"/>
      <c r="AC14" s="80"/>
      <c r="AD14" s="80"/>
      <c r="AE14" s="80"/>
      <c r="AF14" s="80"/>
      <c r="AG14" s="80"/>
      <c r="AH14" s="80"/>
      <c r="AI14" s="80"/>
      <c r="AJ14" s="80"/>
      <c r="AK14" s="80"/>
      <c r="AL14" s="80"/>
      <c r="AM14" s="81"/>
      <c r="AN14" s="80"/>
      <c r="AO14" s="80"/>
      <c r="AP14" s="80"/>
      <c r="AQ14" s="80"/>
      <c r="AR14" s="80"/>
      <c r="AS14" s="80"/>
      <c r="AT14" s="0"/>
      <c r="AU14" s="0"/>
      <c r="AV14" s="0"/>
      <c r="AW14" s="0"/>
      <c r="AX14" s="0"/>
      <c r="AY14" s="0"/>
      <c r="AZ14" s="0"/>
      <c r="BA14" s="0"/>
      <c r="BB14" s="0"/>
      <c r="BC14" s="0"/>
      <c r="BD14" s="82"/>
      <c r="BE14" s="82"/>
      <c r="BF14" s="82"/>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0.25" hidden="false" customHeight="true" outlineLevel="0" collapsed="false">
      <c r="A15" s="0"/>
      <c r="B15" s="83" t="s">
        <v>25</v>
      </c>
      <c r="C15" s="84" t="s">
        <v>26</v>
      </c>
      <c r="D15" s="84"/>
      <c r="E15" s="84"/>
      <c r="F15" s="85" t="s">
        <v>27</v>
      </c>
      <c r="G15" s="86" t="s">
        <v>28</v>
      </c>
      <c r="H15" s="86"/>
      <c r="I15" s="86"/>
      <c r="J15" s="86"/>
      <c r="K15" s="87" t="s">
        <v>29</v>
      </c>
      <c r="L15" s="87"/>
      <c r="M15" s="87"/>
      <c r="N15" s="87"/>
      <c r="O15" s="88"/>
      <c r="P15" s="88"/>
      <c r="Q15" s="88"/>
      <c r="R15" s="89" t="s">
        <v>30</v>
      </c>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90" t="str">
        <f aca="false">IF(BA3="４週","(11) 1～4週目の勤務時間数合計","(11) 1か月の勤務時間数   合計")</f>
        <v>(11) 1～4週目の勤務時間数合計</v>
      </c>
      <c r="AX15" s="90"/>
      <c r="AY15" s="91" t="s">
        <v>31</v>
      </c>
      <c r="AZ15" s="91"/>
      <c r="BA15" s="92" t="s">
        <v>32</v>
      </c>
      <c r="BB15" s="92"/>
      <c r="BC15" s="92"/>
      <c r="BD15" s="92"/>
      <c r="BE15" s="92"/>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0.25" hidden="false" customHeight="true" outlineLevel="0" collapsed="false">
      <c r="A16" s="0"/>
      <c r="B16" s="83"/>
      <c r="C16" s="84"/>
      <c r="D16" s="84"/>
      <c r="E16" s="84"/>
      <c r="F16" s="85"/>
      <c r="G16" s="86"/>
      <c r="H16" s="86"/>
      <c r="I16" s="86"/>
      <c r="J16" s="86"/>
      <c r="K16" s="87"/>
      <c r="L16" s="87"/>
      <c r="M16" s="87"/>
      <c r="N16" s="87"/>
      <c r="O16" s="88"/>
      <c r="P16" s="88"/>
      <c r="Q16" s="88"/>
      <c r="R16" s="93" t="s">
        <v>33</v>
      </c>
      <c r="S16" s="93"/>
      <c r="T16" s="93"/>
      <c r="U16" s="93"/>
      <c r="V16" s="93"/>
      <c r="W16" s="93"/>
      <c r="X16" s="93"/>
      <c r="Y16" s="93" t="s">
        <v>34</v>
      </c>
      <c r="Z16" s="93"/>
      <c r="AA16" s="93"/>
      <c r="AB16" s="93"/>
      <c r="AC16" s="93"/>
      <c r="AD16" s="93"/>
      <c r="AE16" s="93"/>
      <c r="AF16" s="93" t="s">
        <v>35</v>
      </c>
      <c r="AG16" s="93"/>
      <c r="AH16" s="93"/>
      <c r="AI16" s="93"/>
      <c r="AJ16" s="93"/>
      <c r="AK16" s="93"/>
      <c r="AL16" s="93"/>
      <c r="AM16" s="93" t="s">
        <v>36</v>
      </c>
      <c r="AN16" s="93"/>
      <c r="AO16" s="93"/>
      <c r="AP16" s="93"/>
      <c r="AQ16" s="93"/>
      <c r="AR16" s="93"/>
      <c r="AS16" s="93"/>
      <c r="AT16" s="94" t="s">
        <v>37</v>
      </c>
      <c r="AU16" s="94"/>
      <c r="AV16" s="94"/>
      <c r="AW16" s="90"/>
      <c r="AX16" s="90"/>
      <c r="AY16" s="91"/>
      <c r="AZ16" s="91"/>
      <c r="BA16" s="92"/>
      <c r="BB16" s="92"/>
      <c r="BC16" s="92"/>
      <c r="BD16" s="92"/>
      <c r="BE16" s="92"/>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20.25" hidden="false" customHeight="true" outlineLevel="0" collapsed="false">
      <c r="A17" s="0"/>
      <c r="B17" s="83"/>
      <c r="C17" s="84"/>
      <c r="D17" s="84"/>
      <c r="E17" s="84"/>
      <c r="F17" s="85"/>
      <c r="G17" s="86"/>
      <c r="H17" s="86"/>
      <c r="I17" s="86"/>
      <c r="J17" s="86"/>
      <c r="K17" s="87"/>
      <c r="L17" s="87"/>
      <c r="M17" s="87"/>
      <c r="N17" s="87"/>
      <c r="O17" s="88"/>
      <c r="P17" s="88"/>
      <c r="Q17" s="88"/>
      <c r="R17" s="95" t="n">
        <v>1</v>
      </c>
      <c r="S17" s="96" t="n">
        <v>2</v>
      </c>
      <c r="T17" s="96" t="n">
        <v>3</v>
      </c>
      <c r="U17" s="96" t="n">
        <v>4</v>
      </c>
      <c r="V17" s="96" t="n">
        <v>5</v>
      </c>
      <c r="W17" s="96" t="n">
        <v>6</v>
      </c>
      <c r="X17" s="97" t="n">
        <v>7</v>
      </c>
      <c r="Y17" s="95" t="n">
        <v>8</v>
      </c>
      <c r="Z17" s="96" t="n">
        <v>9</v>
      </c>
      <c r="AA17" s="96" t="n">
        <v>10</v>
      </c>
      <c r="AB17" s="96" t="n">
        <v>11</v>
      </c>
      <c r="AC17" s="96" t="n">
        <v>12</v>
      </c>
      <c r="AD17" s="96" t="n">
        <v>13</v>
      </c>
      <c r="AE17" s="97" t="n">
        <v>14</v>
      </c>
      <c r="AF17" s="98" t="n">
        <v>15</v>
      </c>
      <c r="AG17" s="96" t="n">
        <v>16</v>
      </c>
      <c r="AH17" s="96" t="n">
        <v>17</v>
      </c>
      <c r="AI17" s="96" t="n">
        <v>18</v>
      </c>
      <c r="AJ17" s="96" t="n">
        <v>19</v>
      </c>
      <c r="AK17" s="96" t="n">
        <v>20</v>
      </c>
      <c r="AL17" s="97" t="n">
        <v>21</v>
      </c>
      <c r="AM17" s="95" t="n">
        <v>22</v>
      </c>
      <c r="AN17" s="96" t="n">
        <v>23</v>
      </c>
      <c r="AO17" s="96" t="n">
        <v>24</v>
      </c>
      <c r="AP17" s="96" t="n">
        <v>25</v>
      </c>
      <c r="AQ17" s="96" t="n">
        <v>26</v>
      </c>
      <c r="AR17" s="96" t="n">
        <v>27</v>
      </c>
      <c r="AS17" s="97" t="n">
        <v>28</v>
      </c>
      <c r="AT17" s="99" t="str">
        <f aca="false">IF($BA$3="暦月",IF(DAY(DATE($AB$2,$AF$2,29))=29,29,""),"")</f>
        <v>
        </v>
      </c>
      <c r="AU17" s="100" t="str">
        <f aca="false">IF($BA$3="暦月",IF(DAY(DATE($AB$2,$AF$2,30))=30,30,""),"")</f>
        <v>
        </v>
      </c>
      <c r="AV17" s="101" t="str">
        <f aca="false">IF($BA$3="暦月",IF(DAY(DATE($AB$2,$AF$2,31))=31,31,""),"")</f>
        <v>
        </v>
      </c>
      <c r="AW17" s="90"/>
      <c r="AX17" s="90"/>
      <c r="AY17" s="91"/>
      <c r="AZ17" s="91"/>
      <c r="BA17" s="92"/>
      <c r="BB17" s="92"/>
      <c r="BC17" s="92"/>
      <c r="BD17" s="92"/>
      <c r="BE17" s="92"/>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20.25" hidden="true" customHeight="true" outlineLevel="0" collapsed="false">
      <c r="A18" s="0"/>
      <c r="B18" s="83"/>
      <c r="C18" s="84"/>
      <c r="D18" s="84"/>
      <c r="E18" s="84"/>
      <c r="F18" s="85"/>
      <c r="G18" s="86"/>
      <c r="H18" s="86"/>
      <c r="I18" s="86"/>
      <c r="J18" s="86"/>
      <c r="K18" s="87"/>
      <c r="L18" s="87"/>
      <c r="M18" s="87"/>
      <c r="N18" s="87"/>
      <c r="O18" s="88"/>
      <c r="P18" s="88"/>
      <c r="Q18" s="88"/>
      <c r="R18" s="95" t="n">
        <f aca="false">WEEKDAY(DATE($AB$2,$AF$2,1))</f>
        <v>5</v>
      </c>
      <c r="S18" s="96" t="n">
        <f aca="false">WEEKDAY(DATE($AB$2,$AF$2,2))</f>
        <v>6</v>
      </c>
      <c r="T18" s="96" t="n">
        <f aca="false">WEEKDAY(DATE($AB$2,$AF$2,3))</f>
        <v>7</v>
      </c>
      <c r="U18" s="96" t="n">
        <f aca="false">WEEKDAY(DATE($AB$2,$AF$2,4))</f>
        <v>1</v>
      </c>
      <c r="V18" s="96" t="n">
        <f aca="false">WEEKDAY(DATE($AB$2,$AF$2,5))</f>
        <v>2</v>
      </c>
      <c r="W18" s="96" t="n">
        <f aca="false">WEEKDAY(DATE($AB$2,$AF$2,6))</f>
        <v>3</v>
      </c>
      <c r="X18" s="97" t="n">
        <f aca="false">WEEKDAY(DATE($AB$2,$AF$2,7))</f>
        <v>4</v>
      </c>
      <c r="Y18" s="95" t="n">
        <f aca="false">WEEKDAY(DATE($AB$2,$AF$2,8))</f>
        <v>5</v>
      </c>
      <c r="Z18" s="96" t="n">
        <f aca="false">WEEKDAY(DATE($AB$2,$AF$2,9))</f>
        <v>6</v>
      </c>
      <c r="AA18" s="96" t="n">
        <f aca="false">WEEKDAY(DATE($AB$2,$AF$2,10))</f>
        <v>7</v>
      </c>
      <c r="AB18" s="96" t="n">
        <f aca="false">WEEKDAY(DATE($AB$2,$AF$2,11))</f>
        <v>1</v>
      </c>
      <c r="AC18" s="96" t="n">
        <f aca="false">WEEKDAY(DATE($AB$2,$AF$2,12))</f>
        <v>2</v>
      </c>
      <c r="AD18" s="96" t="n">
        <f aca="false">WEEKDAY(DATE($AB$2,$AF$2,13))</f>
        <v>3</v>
      </c>
      <c r="AE18" s="97" t="n">
        <f aca="false">WEEKDAY(DATE($AB$2,$AF$2,14))</f>
        <v>4</v>
      </c>
      <c r="AF18" s="95" t="n">
        <f aca="false">WEEKDAY(DATE($AB$2,$AF$2,15))</f>
        <v>5</v>
      </c>
      <c r="AG18" s="96" t="n">
        <f aca="false">WEEKDAY(DATE($AB$2,$AF$2,16))</f>
        <v>6</v>
      </c>
      <c r="AH18" s="96" t="n">
        <f aca="false">WEEKDAY(DATE($AB$2,$AF$2,17))</f>
        <v>7</v>
      </c>
      <c r="AI18" s="96" t="n">
        <f aca="false">WEEKDAY(DATE($AB$2,$AF$2,18))</f>
        <v>1</v>
      </c>
      <c r="AJ18" s="96" t="n">
        <f aca="false">WEEKDAY(DATE($AB$2,$AF$2,19))</f>
        <v>2</v>
      </c>
      <c r="AK18" s="96" t="n">
        <f aca="false">WEEKDAY(DATE($AB$2,$AF$2,20))</f>
        <v>3</v>
      </c>
      <c r="AL18" s="97" t="n">
        <f aca="false">WEEKDAY(DATE($AB$2,$AF$2,21))</f>
        <v>4</v>
      </c>
      <c r="AM18" s="95" t="n">
        <f aca="false">WEEKDAY(DATE($AB$2,$AF$2,22))</f>
        <v>5</v>
      </c>
      <c r="AN18" s="96" t="n">
        <f aca="false">WEEKDAY(DATE($AB$2,$AF$2,23))</f>
        <v>6</v>
      </c>
      <c r="AO18" s="96" t="n">
        <f aca="false">WEEKDAY(DATE($AB$2,$AF$2,24))</f>
        <v>7</v>
      </c>
      <c r="AP18" s="96" t="n">
        <f aca="false">WEEKDAY(DATE($AB$2,$AF$2,25))</f>
        <v>1</v>
      </c>
      <c r="AQ18" s="96" t="n">
        <f aca="false">WEEKDAY(DATE($AB$2,$AF$2,26))</f>
        <v>2</v>
      </c>
      <c r="AR18" s="96" t="n">
        <f aca="false">WEEKDAY(DATE($AB$2,$AF$2,27))</f>
        <v>3</v>
      </c>
      <c r="AS18" s="97" t="n">
        <f aca="false">WEEKDAY(DATE($AB$2,$AF$2,28))</f>
        <v>4</v>
      </c>
      <c r="AT18" s="95" t="n">
        <f aca="false">IF(AT17=29,WEEKDAY(DATE($AB$2,$AF$2,29)),0)</f>
        <v>0</v>
      </c>
      <c r="AU18" s="96" t="n">
        <f aca="false">IF(AU17=30,WEEKDAY(DATE($AB$2,$AF$2,30)),0)</f>
        <v>0</v>
      </c>
      <c r="AV18" s="97" t="n">
        <f aca="false">IF(AV17=31,WEEKDAY(DATE($AB$2,$AF$2,31)),0)</f>
        <v>0</v>
      </c>
      <c r="AW18" s="90"/>
      <c r="AX18" s="90"/>
      <c r="AY18" s="91"/>
      <c r="AZ18" s="91"/>
      <c r="BA18" s="92"/>
      <c r="BB18" s="92"/>
      <c r="BC18" s="92"/>
      <c r="BD18" s="92"/>
      <c r="BE18" s="92"/>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22.5" hidden="false" customHeight="true" outlineLevel="0" collapsed="false">
      <c r="A19" s="0"/>
      <c r="B19" s="83"/>
      <c r="C19" s="84"/>
      <c r="D19" s="84"/>
      <c r="E19" s="84"/>
      <c r="F19" s="85"/>
      <c r="G19" s="86"/>
      <c r="H19" s="86"/>
      <c r="I19" s="86"/>
      <c r="J19" s="86"/>
      <c r="K19" s="87"/>
      <c r="L19" s="87"/>
      <c r="M19" s="87"/>
      <c r="N19" s="87"/>
      <c r="O19" s="88"/>
      <c r="P19" s="88"/>
      <c r="Q19" s="88"/>
      <c r="R19" s="102" t="str">
        <f aca="false">IF(R18=1,"日",IF(R18=2,"月",IF(R18=3,"火",IF(R18=4,"水",IF(R18=5,"木",IF(R18=6,"金","土"))))))</f>
        <v>木</v>
      </c>
      <c r="S19" s="103" t="str">
        <f aca="false">IF(S18=1,"日",IF(S18=2,"月",IF(S18=3,"火",IF(S18=4,"水",IF(S18=5,"木",IF(S18=6,"金","土"))))))</f>
        <v>金</v>
      </c>
      <c r="T19" s="103" t="str">
        <f aca="false">IF(T18=1,"日",IF(T18=2,"月",IF(T18=3,"火",IF(T18=4,"水",IF(T18=5,"木",IF(T18=6,"金","土"))))))</f>
        <v>土</v>
      </c>
      <c r="U19" s="103" t="str">
        <f aca="false">IF(U18=1,"日",IF(U18=2,"月",IF(U18=3,"火",IF(U18=4,"水",IF(U18=5,"木",IF(U18=6,"金","土"))))))</f>
        <v>日</v>
      </c>
      <c r="V19" s="103" t="str">
        <f aca="false">IF(V18=1,"日",IF(V18=2,"月",IF(V18=3,"火",IF(V18=4,"水",IF(V18=5,"木",IF(V18=6,"金","土"))))))</f>
        <v>月</v>
      </c>
      <c r="W19" s="103" t="str">
        <f aca="false">IF(W18=1,"日",IF(W18=2,"月",IF(W18=3,"火",IF(W18=4,"水",IF(W18=5,"木",IF(W18=6,"金","土"))))))</f>
        <v>火</v>
      </c>
      <c r="X19" s="104" t="str">
        <f aca="false">IF(X18=1,"日",IF(X18=2,"月",IF(X18=3,"火",IF(X18=4,"水",IF(X18=5,"木",IF(X18=6,"金","土"))))))</f>
        <v>水</v>
      </c>
      <c r="Y19" s="102" t="str">
        <f aca="false">IF(Y18=1,"日",IF(Y18=2,"月",IF(Y18=3,"火",IF(Y18=4,"水",IF(Y18=5,"木",IF(Y18=6,"金","土"))))))</f>
        <v>木</v>
      </c>
      <c r="Z19" s="103" t="str">
        <f aca="false">IF(Z18=1,"日",IF(Z18=2,"月",IF(Z18=3,"火",IF(Z18=4,"水",IF(Z18=5,"木",IF(Z18=6,"金","土"))))))</f>
        <v>金</v>
      </c>
      <c r="AA19" s="103" t="str">
        <f aca="false">IF(AA18=1,"日",IF(AA18=2,"月",IF(AA18=3,"火",IF(AA18=4,"水",IF(AA18=5,"木",IF(AA18=6,"金","土"))))))</f>
        <v>土</v>
      </c>
      <c r="AB19" s="103" t="str">
        <f aca="false">IF(AB18=1,"日",IF(AB18=2,"月",IF(AB18=3,"火",IF(AB18=4,"水",IF(AB18=5,"木",IF(AB18=6,"金","土"))))))</f>
        <v>日</v>
      </c>
      <c r="AC19" s="103" t="str">
        <f aca="false">IF(AC18=1,"日",IF(AC18=2,"月",IF(AC18=3,"火",IF(AC18=4,"水",IF(AC18=5,"木",IF(AC18=6,"金","土"))))))</f>
        <v>月</v>
      </c>
      <c r="AD19" s="103" t="str">
        <f aca="false">IF(AD18=1,"日",IF(AD18=2,"月",IF(AD18=3,"火",IF(AD18=4,"水",IF(AD18=5,"木",IF(AD18=6,"金","土"))))))</f>
        <v>火</v>
      </c>
      <c r="AE19" s="104" t="str">
        <f aca="false">IF(AE18=1,"日",IF(AE18=2,"月",IF(AE18=3,"火",IF(AE18=4,"水",IF(AE18=5,"木",IF(AE18=6,"金","土"))))))</f>
        <v>水</v>
      </c>
      <c r="AF19" s="102" t="str">
        <f aca="false">IF(AF18=1,"日",IF(AF18=2,"月",IF(AF18=3,"火",IF(AF18=4,"水",IF(AF18=5,"木",IF(AF18=6,"金","土"))))))</f>
        <v>木</v>
      </c>
      <c r="AG19" s="103" t="str">
        <f aca="false">IF(AG18=1,"日",IF(AG18=2,"月",IF(AG18=3,"火",IF(AG18=4,"水",IF(AG18=5,"木",IF(AG18=6,"金","土"))))))</f>
        <v>金</v>
      </c>
      <c r="AH19" s="103" t="str">
        <f aca="false">IF(AH18=1,"日",IF(AH18=2,"月",IF(AH18=3,"火",IF(AH18=4,"水",IF(AH18=5,"木",IF(AH18=6,"金","土"))))))</f>
        <v>土</v>
      </c>
      <c r="AI19" s="103" t="str">
        <f aca="false">IF(AI18=1,"日",IF(AI18=2,"月",IF(AI18=3,"火",IF(AI18=4,"水",IF(AI18=5,"木",IF(AI18=6,"金","土"))))))</f>
        <v>日</v>
      </c>
      <c r="AJ19" s="103" t="str">
        <f aca="false">IF(AJ18=1,"日",IF(AJ18=2,"月",IF(AJ18=3,"火",IF(AJ18=4,"水",IF(AJ18=5,"木",IF(AJ18=6,"金","土"))))))</f>
        <v>月</v>
      </c>
      <c r="AK19" s="103" t="str">
        <f aca="false">IF(AK18=1,"日",IF(AK18=2,"月",IF(AK18=3,"火",IF(AK18=4,"水",IF(AK18=5,"木",IF(AK18=6,"金","土"))))))</f>
        <v>火</v>
      </c>
      <c r="AL19" s="104" t="str">
        <f aca="false">IF(AL18=1,"日",IF(AL18=2,"月",IF(AL18=3,"火",IF(AL18=4,"水",IF(AL18=5,"木",IF(AL18=6,"金","土"))))))</f>
        <v>水</v>
      </c>
      <c r="AM19" s="102" t="str">
        <f aca="false">IF(AM18=1,"日",IF(AM18=2,"月",IF(AM18=3,"火",IF(AM18=4,"水",IF(AM18=5,"木",IF(AM18=6,"金","土"))))))</f>
        <v>木</v>
      </c>
      <c r="AN19" s="103" t="str">
        <f aca="false">IF(AN18=1,"日",IF(AN18=2,"月",IF(AN18=3,"火",IF(AN18=4,"水",IF(AN18=5,"木",IF(AN18=6,"金","土"))))))</f>
        <v>金</v>
      </c>
      <c r="AO19" s="103" t="str">
        <f aca="false">IF(AO18=1,"日",IF(AO18=2,"月",IF(AO18=3,"火",IF(AO18=4,"水",IF(AO18=5,"木",IF(AO18=6,"金","土"))))))</f>
        <v>土</v>
      </c>
      <c r="AP19" s="103" t="str">
        <f aca="false">IF(AP18=1,"日",IF(AP18=2,"月",IF(AP18=3,"火",IF(AP18=4,"水",IF(AP18=5,"木",IF(AP18=6,"金","土"))))))</f>
        <v>日</v>
      </c>
      <c r="AQ19" s="103" t="str">
        <f aca="false">IF(AQ18=1,"日",IF(AQ18=2,"月",IF(AQ18=3,"火",IF(AQ18=4,"水",IF(AQ18=5,"木",IF(AQ18=6,"金","土"))))))</f>
        <v>月</v>
      </c>
      <c r="AR19" s="103" t="str">
        <f aca="false">IF(AR18=1,"日",IF(AR18=2,"月",IF(AR18=3,"火",IF(AR18=4,"水",IF(AR18=5,"木",IF(AR18=6,"金","土"))))))</f>
        <v>火</v>
      </c>
      <c r="AS19" s="104" t="str">
        <f aca="false">IF(AS18=1,"日",IF(AS18=2,"月",IF(AS18=3,"火",IF(AS18=4,"水",IF(AS18=5,"木",IF(AS18=6,"金","土"))))))</f>
        <v>水</v>
      </c>
      <c r="AT19" s="103" t="str">
        <f aca="false">IF(AT18=1,"日",IF(AT18=2,"月",IF(AT18=3,"火",IF(AT18=4,"水",IF(AT18=5,"木",IF(AT18=6,"金",IF(AT18=0,"","土")))))))</f>
        <v>
        </v>
      </c>
      <c r="AU19" s="103" t="str">
        <f aca="false">IF(AU18=1,"日",IF(AU18=2,"月",IF(AU18=3,"火",IF(AU18=4,"水",IF(AU18=5,"木",IF(AU18=6,"金",IF(AU18=0,"","土")))))))</f>
        <v>
        </v>
      </c>
      <c r="AV19" s="103" t="str">
        <f aca="false">IF(AV18=1,"日",IF(AV18=2,"月",IF(AV18=3,"火",IF(AV18=4,"水",IF(AV18=5,"木",IF(AV18=6,"金",IF(AV18=0,"","土")))))))</f>
        <v>
        </v>
      </c>
      <c r="AW19" s="90"/>
      <c r="AX19" s="90"/>
      <c r="AY19" s="91"/>
      <c r="AZ19" s="91"/>
      <c r="BA19" s="92"/>
      <c r="BB19" s="92"/>
      <c r="BC19" s="92"/>
      <c r="BD19" s="92"/>
      <c r="BE19" s="92"/>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0.25" hidden="false" customHeight="true" outlineLevel="0" collapsed="false">
      <c r="A20" s="0"/>
      <c r="B20" s="105" t="n">
        <v>1</v>
      </c>
      <c r="C20" s="106"/>
      <c r="D20" s="106"/>
      <c r="E20" s="106"/>
      <c r="F20" s="107"/>
      <c r="G20" s="108"/>
      <c r="H20" s="108"/>
      <c r="I20" s="108"/>
      <c r="J20" s="108"/>
      <c r="K20" s="109"/>
      <c r="L20" s="109"/>
      <c r="M20" s="109"/>
      <c r="N20" s="109"/>
      <c r="O20" s="110" t="s">
        <v>38</v>
      </c>
      <c r="P20" s="110"/>
      <c r="Q20" s="110"/>
      <c r="R20" s="111"/>
      <c r="S20" s="112"/>
      <c r="T20" s="112"/>
      <c r="U20" s="112"/>
      <c r="V20" s="112"/>
      <c r="W20" s="112"/>
      <c r="X20" s="113"/>
      <c r="Y20" s="111"/>
      <c r="Z20" s="112"/>
      <c r="AA20" s="112"/>
      <c r="AB20" s="112"/>
      <c r="AC20" s="112"/>
      <c r="AD20" s="112"/>
      <c r="AE20" s="113"/>
      <c r="AF20" s="111"/>
      <c r="AG20" s="112"/>
      <c r="AH20" s="112"/>
      <c r="AI20" s="112"/>
      <c r="AJ20" s="112"/>
      <c r="AK20" s="112"/>
      <c r="AL20" s="113"/>
      <c r="AM20" s="111"/>
      <c r="AN20" s="112"/>
      <c r="AO20" s="112"/>
      <c r="AP20" s="112"/>
      <c r="AQ20" s="112"/>
      <c r="AR20" s="112"/>
      <c r="AS20" s="113"/>
      <c r="AT20" s="111"/>
      <c r="AU20" s="112"/>
      <c r="AV20" s="112"/>
      <c r="AW20" s="114"/>
      <c r="AX20" s="114"/>
      <c r="AY20" s="115"/>
      <c r="AZ20" s="115"/>
      <c r="BA20" s="116"/>
      <c r="BB20" s="116"/>
      <c r="BC20" s="116"/>
      <c r="BD20" s="116"/>
      <c r="BE20" s="116"/>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20.25" hidden="false" customHeight="true" outlineLevel="0" collapsed="false">
      <c r="A21" s="0"/>
      <c r="B21" s="105"/>
      <c r="C21" s="106"/>
      <c r="D21" s="106"/>
      <c r="E21" s="106"/>
      <c r="F21" s="107"/>
      <c r="G21" s="108"/>
      <c r="H21" s="108"/>
      <c r="I21" s="108"/>
      <c r="J21" s="108"/>
      <c r="K21" s="109"/>
      <c r="L21" s="109"/>
      <c r="M21" s="109"/>
      <c r="N21" s="109"/>
      <c r="O21" s="117" t="s">
        <v>39</v>
      </c>
      <c r="P21" s="117"/>
      <c r="Q21" s="117"/>
      <c r="R21" s="118"/>
      <c r="S21" s="119"/>
      <c r="T21" s="119"/>
      <c r="U21" s="119"/>
      <c r="V21" s="119"/>
      <c r="W21" s="119"/>
      <c r="X21" s="120"/>
      <c r="Y21" s="118"/>
      <c r="Z21" s="119"/>
      <c r="AA21" s="119"/>
      <c r="AB21" s="119"/>
      <c r="AC21" s="119"/>
      <c r="AD21" s="119"/>
      <c r="AE21" s="120"/>
      <c r="AF21" s="118"/>
      <c r="AG21" s="119"/>
      <c r="AH21" s="119"/>
      <c r="AI21" s="119"/>
      <c r="AJ21" s="119"/>
      <c r="AK21" s="119"/>
      <c r="AL21" s="120"/>
      <c r="AM21" s="118"/>
      <c r="AN21" s="119"/>
      <c r="AO21" s="119"/>
      <c r="AP21" s="119"/>
      <c r="AQ21" s="119"/>
      <c r="AR21" s="119"/>
      <c r="AS21" s="120"/>
      <c r="AT21" s="118"/>
      <c r="AU21" s="119"/>
      <c r="AV21" s="119"/>
      <c r="AW21" s="121"/>
      <c r="AX21" s="121"/>
      <c r="AY21" s="122"/>
      <c r="AZ21" s="122"/>
      <c r="BA21" s="116"/>
      <c r="BB21" s="116"/>
      <c r="BC21" s="116"/>
      <c r="BD21" s="116"/>
      <c r="BE21" s="116"/>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20.25" hidden="false" customHeight="true" outlineLevel="0" collapsed="false">
      <c r="A22" s="0"/>
      <c r="B22" s="105"/>
      <c r="C22" s="106"/>
      <c r="D22" s="106"/>
      <c r="E22" s="106"/>
      <c r="F22" s="107"/>
      <c r="G22" s="108"/>
      <c r="H22" s="108"/>
      <c r="I22" s="108"/>
      <c r="J22" s="108"/>
      <c r="K22" s="109"/>
      <c r="L22" s="109"/>
      <c r="M22" s="109"/>
      <c r="N22" s="109"/>
      <c r="O22" s="123" t="s">
        <v>40</v>
      </c>
      <c r="P22" s="123"/>
      <c r="Q22" s="123"/>
      <c r="R22" s="124"/>
      <c r="S22" s="125"/>
      <c r="T22" s="125"/>
      <c r="U22" s="125"/>
      <c r="V22" s="125"/>
      <c r="W22" s="125"/>
      <c r="X22" s="126"/>
      <c r="Y22" s="124"/>
      <c r="Z22" s="125"/>
      <c r="AA22" s="125"/>
      <c r="AB22" s="125"/>
      <c r="AC22" s="125"/>
      <c r="AD22" s="125"/>
      <c r="AE22" s="126"/>
      <c r="AF22" s="124"/>
      <c r="AG22" s="125"/>
      <c r="AH22" s="125"/>
      <c r="AI22" s="125"/>
      <c r="AJ22" s="125"/>
      <c r="AK22" s="125"/>
      <c r="AL22" s="126"/>
      <c r="AM22" s="124"/>
      <c r="AN22" s="125"/>
      <c r="AO22" s="125"/>
      <c r="AP22" s="125"/>
      <c r="AQ22" s="125"/>
      <c r="AR22" s="125"/>
      <c r="AS22" s="126"/>
      <c r="AT22" s="124"/>
      <c r="AU22" s="125"/>
      <c r="AV22" s="125"/>
      <c r="AW22" s="127"/>
      <c r="AX22" s="127"/>
      <c r="AY22" s="128"/>
      <c r="AZ22" s="128"/>
      <c r="BA22" s="116"/>
      <c r="BB22" s="116"/>
      <c r="BC22" s="116"/>
      <c r="BD22" s="116"/>
      <c r="BE22" s="116"/>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20.25" hidden="false" customHeight="true" outlineLevel="0" collapsed="false">
      <c r="A23" s="0"/>
      <c r="B23" s="129" t="n">
        <f aca="false">B20+1</f>
        <v>2</v>
      </c>
      <c r="C23" s="130"/>
      <c r="D23" s="130"/>
      <c r="E23" s="130"/>
      <c r="F23" s="131"/>
      <c r="G23" s="132"/>
      <c r="H23" s="132"/>
      <c r="I23" s="132"/>
      <c r="J23" s="132"/>
      <c r="K23" s="133"/>
      <c r="L23" s="133"/>
      <c r="M23" s="133"/>
      <c r="N23" s="133"/>
      <c r="O23" s="134" t="s">
        <v>38</v>
      </c>
      <c r="P23" s="134"/>
      <c r="Q23" s="134"/>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35"/>
      <c r="AX23" s="135"/>
      <c r="AY23" s="136"/>
      <c r="AZ23" s="136"/>
      <c r="BA23" s="137"/>
      <c r="BB23" s="137"/>
      <c r="BC23" s="137"/>
      <c r="BD23" s="137"/>
      <c r="BE23" s="137"/>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20.25" hidden="false" customHeight="true" outlineLevel="0" collapsed="false">
      <c r="A24" s="0"/>
      <c r="B24" s="129"/>
      <c r="C24" s="130"/>
      <c r="D24" s="130"/>
      <c r="E24" s="130"/>
      <c r="F24" s="131"/>
      <c r="G24" s="132"/>
      <c r="H24" s="132"/>
      <c r="I24" s="132"/>
      <c r="J24" s="132"/>
      <c r="K24" s="133"/>
      <c r="L24" s="133"/>
      <c r="M24" s="133"/>
      <c r="N24" s="133"/>
      <c r="O24" s="117" t="s">
        <v>39</v>
      </c>
      <c r="P24" s="117"/>
      <c r="Q24" s="117"/>
      <c r="R24" s="118"/>
      <c r="S24" s="119"/>
      <c r="T24" s="119"/>
      <c r="U24" s="119"/>
      <c r="V24" s="119"/>
      <c r="W24" s="119"/>
      <c r="X24" s="120"/>
      <c r="Y24" s="118"/>
      <c r="Z24" s="119"/>
      <c r="AA24" s="119"/>
      <c r="AB24" s="119"/>
      <c r="AC24" s="119"/>
      <c r="AD24" s="119"/>
      <c r="AE24" s="120"/>
      <c r="AF24" s="118"/>
      <c r="AG24" s="119"/>
      <c r="AH24" s="119"/>
      <c r="AI24" s="119"/>
      <c r="AJ24" s="119"/>
      <c r="AK24" s="119"/>
      <c r="AL24" s="120"/>
      <c r="AM24" s="118"/>
      <c r="AN24" s="119"/>
      <c r="AO24" s="119"/>
      <c r="AP24" s="119"/>
      <c r="AQ24" s="119"/>
      <c r="AR24" s="119"/>
      <c r="AS24" s="120"/>
      <c r="AT24" s="118"/>
      <c r="AU24" s="119"/>
      <c r="AV24" s="119"/>
      <c r="AW24" s="121"/>
      <c r="AX24" s="121"/>
      <c r="AY24" s="122"/>
      <c r="AZ24" s="122"/>
      <c r="BA24" s="137"/>
      <c r="BB24" s="137"/>
      <c r="BC24" s="137"/>
      <c r="BD24" s="137"/>
      <c r="BE24" s="137"/>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20.25" hidden="false" customHeight="true" outlineLevel="0" collapsed="false">
      <c r="A25" s="0"/>
      <c r="B25" s="129"/>
      <c r="C25" s="130"/>
      <c r="D25" s="130"/>
      <c r="E25" s="130"/>
      <c r="F25" s="131"/>
      <c r="G25" s="132"/>
      <c r="H25" s="132"/>
      <c r="I25" s="132"/>
      <c r="J25" s="132"/>
      <c r="K25" s="133"/>
      <c r="L25" s="133"/>
      <c r="M25" s="133"/>
      <c r="N25" s="133"/>
      <c r="O25" s="123" t="s">
        <v>40</v>
      </c>
      <c r="P25" s="123"/>
      <c r="Q25" s="123"/>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7"/>
      <c r="AX25" s="127"/>
      <c r="AY25" s="128"/>
      <c r="AZ25" s="128"/>
      <c r="BA25" s="137"/>
      <c r="BB25" s="137"/>
      <c r="BC25" s="137"/>
      <c r="BD25" s="137"/>
      <c r="BE25" s="137"/>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20.25" hidden="false" customHeight="true" outlineLevel="0" collapsed="false">
      <c r="A26" s="0"/>
      <c r="B26" s="129" t="n">
        <f aca="false">B23+1</f>
        <v>3</v>
      </c>
      <c r="C26" s="138"/>
      <c r="D26" s="138"/>
      <c r="E26" s="138"/>
      <c r="F26" s="131"/>
      <c r="G26" s="132"/>
      <c r="H26" s="132"/>
      <c r="I26" s="132"/>
      <c r="J26" s="132"/>
      <c r="K26" s="133"/>
      <c r="L26" s="133"/>
      <c r="M26" s="133"/>
      <c r="N26" s="133"/>
      <c r="O26" s="134" t="s">
        <v>38</v>
      </c>
      <c r="P26" s="134"/>
      <c r="Q26" s="134"/>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35"/>
      <c r="AX26" s="135"/>
      <c r="AY26" s="136"/>
      <c r="AZ26" s="136"/>
      <c r="BA26" s="137"/>
      <c r="BB26" s="137"/>
      <c r="BC26" s="137"/>
      <c r="BD26" s="137"/>
      <c r="BE26" s="137"/>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20.25" hidden="false" customHeight="true" outlineLevel="0" collapsed="false">
      <c r="A27" s="0"/>
      <c r="B27" s="129"/>
      <c r="C27" s="138"/>
      <c r="D27" s="138"/>
      <c r="E27" s="138"/>
      <c r="F27" s="131"/>
      <c r="G27" s="132"/>
      <c r="H27" s="132"/>
      <c r="I27" s="132"/>
      <c r="J27" s="132"/>
      <c r="K27" s="133"/>
      <c r="L27" s="133"/>
      <c r="M27" s="133"/>
      <c r="N27" s="133"/>
      <c r="O27" s="117" t="s">
        <v>39</v>
      </c>
      <c r="P27" s="117"/>
      <c r="Q27" s="117"/>
      <c r="R27" s="118"/>
      <c r="S27" s="119"/>
      <c r="T27" s="119"/>
      <c r="U27" s="119"/>
      <c r="V27" s="119"/>
      <c r="W27" s="119"/>
      <c r="X27" s="120"/>
      <c r="Y27" s="118"/>
      <c r="Z27" s="119"/>
      <c r="AA27" s="119"/>
      <c r="AB27" s="119"/>
      <c r="AC27" s="119"/>
      <c r="AD27" s="119"/>
      <c r="AE27" s="120"/>
      <c r="AF27" s="118"/>
      <c r="AG27" s="119"/>
      <c r="AH27" s="119"/>
      <c r="AI27" s="119"/>
      <c r="AJ27" s="119"/>
      <c r="AK27" s="119"/>
      <c r="AL27" s="120"/>
      <c r="AM27" s="118"/>
      <c r="AN27" s="119"/>
      <c r="AO27" s="119"/>
      <c r="AP27" s="119"/>
      <c r="AQ27" s="119"/>
      <c r="AR27" s="119"/>
      <c r="AS27" s="120"/>
      <c r="AT27" s="118"/>
      <c r="AU27" s="119"/>
      <c r="AV27" s="119"/>
      <c r="AW27" s="121"/>
      <c r="AX27" s="121"/>
      <c r="AY27" s="122"/>
      <c r="AZ27" s="122"/>
      <c r="BA27" s="137"/>
      <c r="BB27" s="137"/>
      <c r="BC27" s="137"/>
      <c r="BD27" s="137"/>
      <c r="BE27" s="137"/>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20.25" hidden="false" customHeight="true" outlineLevel="0" collapsed="false">
      <c r="A28" s="0"/>
      <c r="B28" s="129"/>
      <c r="C28" s="138"/>
      <c r="D28" s="138"/>
      <c r="E28" s="138"/>
      <c r="F28" s="131"/>
      <c r="G28" s="132"/>
      <c r="H28" s="132"/>
      <c r="I28" s="132"/>
      <c r="J28" s="132"/>
      <c r="K28" s="133"/>
      <c r="L28" s="133"/>
      <c r="M28" s="133"/>
      <c r="N28" s="133"/>
      <c r="O28" s="123" t="s">
        <v>40</v>
      </c>
      <c r="P28" s="123"/>
      <c r="Q28" s="123"/>
      <c r="R28" s="124"/>
      <c r="S28" s="125"/>
      <c r="T28" s="125"/>
      <c r="U28" s="125"/>
      <c r="V28" s="125"/>
      <c r="W28" s="125"/>
      <c r="X28" s="126"/>
      <c r="Y28" s="124"/>
      <c r="Z28" s="125"/>
      <c r="AA28" s="125"/>
      <c r="AB28" s="125"/>
      <c r="AC28" s="125"/>
      <c r="AD28" s="125"/>
      <c r="AE28" s="126"/>
      <c r="AF28" s="124"/>
      <c r="AG28" s="125"/>
      <c r="AH28" s="125"/>
      <c r="AI28" s="125"/>
      <c r="AJ28" s="125"/>
      <c r="AK28" s="125"/>
      <c r="AL28" s="126"/>
      <c r="AM28" s="124"/>
      <c r="AN28" s="125"/>
      <c r="AO28" s="125"/>
      <c r="AP28" s="125"/>
      <c r="AQ28" s="125"/>
      <c r="AR28" s="125"/>
      <c r="AS28" s="126"/>
      <c r="AT28" s="124"/>
      <c r="AU28" s="125"/>
      <c r="AV28" s="125"/>
      <c r="AW28" s="127"/>
      <c r="AX28" s="127"/>
      <c r="AY28" s="128"/>
      <c r="AZ28" s="128"/>
      <c r="BA28" s="137"/>
      <c r="BB28" s="137"/>
      <c r="BC28" s="137"/>
      <c r="BD28" s="137"/>
      <c r="BE28" s="137"/>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20.25" hidden="false" customHeight="true" outlineLevel="0" collapsed="false">
      <c r="A29" s="0"/>
      <c r="B29" s="129" t="n">
        <f aca="false">B26+1</f>
        <v>4</v>
      </c>
      <c r="C29" s="138"/>
      <c r="D29" s="138"/>
      <c r="E29" s="138"/>
      <c r="F29" s="131"/>
      <c r="G29" s="132"/>
      <c r="H29" s="132"/>
      <c r="I29" s="132"/>
      <c r="J29" s="132"/>
      <c r="K29" s="133"/>
      <c r="L29" s="133"/>
      <c r="M29" s="133"/>
      <c r="N29" s="133"/>
      <c r="O29" s="134" t="s">
        <v>38</v>
      </c>
      <c r="P29" s="134"/>
      <c r="Q29" s="134"/>
      <c r="R29" s="111"/>
      <c r="S29" s="112"/>
      <c r="T29" s="112"/>
      <c r="U29" s="112"/>
      <c r="V29" s="112"/>
      <c r="W29" s="112"/>
      <c r="X29" s="113"/>
      <c r="Y29" s="111"/>
      <c r="Z29" s="112"/>
      <c r="AA29" s="112"/>
      <c r="AB29" s="112"/>
      <c r="AC29" s="112"/>
      <c r="AD29" s="112"/>
      <c r="AE29" s="113"/>
      <c r="AF29" s="111"/>
      <c r="AG29" s="112"/>
      <c r="AH29" s="112"/>
      <c r="AI29" s="112"/>
      <c r="AJ29" s="112"/>
      <c r="AK29" s="112"/>
      <c r="AL29" s="113"/>
      <c r="AM29" s="111"/>
      <c r="AN29" s="112"/>
      <c r="AO29" s="112"/>
      <c r="AP29" s="112"/>
      <c r="AQ29" s="112"/>
      <c r="AR29" s="112"/>
      <c r="AS29" s="113"/>
      <c r="AT29" s="111"/>
      <c r="AU29" s="112"/>
      <c r="AV29" s="112"/>
      <c r="AW29" s="135"/>
      <c r="AX29" s="135"/>
      <c r="AY29" s="136"/>
      <c r="AZ29" s="136"/>
      <c r="BA29" s="137"/>
      <c r="BB29" s="137"/>
      <c r="BC29" s="137"/>
      <c r="BD29" s="137"/>
      <c r="BE29" s="137"/>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20.25" hidden="false" customHeight="true" outlineLevel="0" collapsed="false">
      <c r="A30" s="0"/>
      <c r="B30" s="129"/>
      <c r="C30" s="138"/>
      <c r="D30" s="138"/>
      <c r="E30" s="138"/>
      <c r="F30" s="131"/>
      <c r="G30" s="132"/>
      <c r="H30" s="132"/>
      <c r="I30" s="132"/>
      <c r="J30" s="132"/>
      <c r="K30" s="133"/>
      <c r="L30" s="133"/>
      <c r="M30" s="133"/>
      <c r="N30" s="133"/>
      <c r="O30" s="117" t="s">
        <v>39</v>
      </c>
      <c r="P30" s="117"/>
      <c r="Q30" s="117"/>
      <c r="R30" s="118"/>
      <c r="S30" s="119"/>
      <c r="T30" s="119"/>
      <c r="U30" s="119"/>
      <c r="V30" s="119"/>
      <c r="W30" s="119"/>
      <c r="X30" s="120"/>
      <c r="Y30" s="118"/>
      <c r="Z30" s="119"/>
      <c r="AA30" s="119"/>
      <c r="AB30" s="119"/>
      <c r="AC30" s="119"/>
      <c r="AD30" s="119"/>
      <c r="AE30" s="120"/>
      <c r="AF30" s="118"/>
      <c r="AG30" s="119"/>
      <c r="AH30" s="119"/>
      <c r="AI30" s="119"/>
      <c r="AJ30" s="119"/>
      <c r="AK30" s="119"/>
      <c r="AL30" s="120"/>
      <c r="AM30" s="118"/>
      <c r="AN30" s="119"/>
      <c r="AO30" s="119"/>
      <c r="AP30" s="119"/>
      <c r="AQ30" s="119"/>
      <c r="AR30" s="119"/>
      <c r="AS30" s="120"/>
      <c r="AT30" s="118"/>
      <c r="AU30" s="119"/>
      <c r="AV30" s="119"/>
      <c r="AW30" s="121"/>
      <c r="AX30" s="121"/>
      <c r="AY30" s="122"/>
      <c r="AZ30" s="122"/>
      <c r="BA30" s="137"/>
      <c r="BB30" s="137"/>
      <c r="BC30" s="137"/>
      <c r="BD30" s="137"/>
      <c r="BE30" s="137"/>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20.25" hidden="false" customHeight="true" outlineLevel="0" collapsed="false">
      <c r="A31" s="0"/>
      <c r="B31" s="129"/>
      <c r="C31" s="138"/>
      <c r="D31" s="138"/>
      <c r="E31" s="138"/>
      <c r="F31" s="131"/>
      <c r="G31" s="132"/>
      <c r="H31" s="132"/>
      <c r="I31" s="132"/>
      <c r="J31" s="132"/>
      <c r="K31" s="133"/>
      <c r="L31" s="133"/>
      <c r="M31" s="133"/>
      <c r="N31" s="133"/>
      <c r="O31" s="123" t="s">
        <v>40</v>
      </c>
      <c r="P31" s="123"/>
      <c r="Q31" s="123"/>
      <c r="R31" s="124"/>
      <c r="S31" s="125"/>
      <c r="T31" s="125"/>
      <c r="U31" s="125"/>
      <c r="V31" s="125"/>
      <c r="W31" s="125"/>
      <c r="X31" s="126"/>
      <c r="Y31" s="124"/>
      <c r="Z31" s="125"/>
      <c r="AA31" s="125"/>
      <c r="AB31" s="125"/>
      <c r="AC31" s="125"/>
      <c r="AD31" s="125"/>
      <c r="AE31" s="126"/>
      <c r="AF31" s="124"/>
      <c r="AG31" s="125"/>
      <c r="AH31" s="125"/>
      <c r="AI31" s="125"/>
      <c r="AJ31" s="125"/>
      <c r="AK31" s="125"/>
      <c r="AL31" s="126"/>
      <c r="AM31" s="124"/>
      <c r="AN31" s="125"/>
      <c r="AO31" s="125"/>
      <c r="AP31" s="125"/>
      <c r="AQ31" s="125"/>
      <c r="AR31" s="125"/>
      <c r="AS31" s="126"/>
      <c r="AT31" s="124"/>
      <c r="AU31" s="125"/>
      <c r="AV31" s="125"/>
      <c r="AW31" s="127"/>
      <c r="AX31" s="127"/>
      <c r="AY31" s="128"/>
      <c r="AZ31" s="128"/>
      <c r="BA31" s="137"/>
      <c r="BB31" s="137"/>
      <c r="BC31" s="137"/>
      <c r="BD31" s="137"/>
      <c r="BE31" s="137"/>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20.25" hidden="false" customHeight="true" outlineLevel="0" collapsed="false">
      <c r="A32" s="0"/>
      <c r="B32" s="129" t="n">
        <f aca="false">B29+1</f>
        <v>5</v>
      </c>
      <c r="C32" s="138"/>
      <c r="D32" s="138"/>
      <c r="E32" s="138"/>
      <c r="F32" s="131"/>
      <c r="G32" s="132"/>
      <c r="H32" s="132"/>
      <c r="I32" s="132"/>
      <c r="J32" s="132"/>
      <c r="K32" s="133"/>
      <c r="L32" s="133"/>
      <c r="M32" s="133"/>
      <c r="N32" s="133"/>
      <c r="O32" s="134" t="s">
        <v>38</v>
      </c>
      <c r="P32" s="134"/>
      <c r="Q32" s="134"/>
      <c r="R32" s="111"/>
      <c r="S32" s="112"/>
      <c r="T32" s="112"/>
      <c r="U32" s="112"/>
      <c r="V32" s="112"/>
      <c r="W32" s="112"/>
      <c r="X32" s="113"/>
      <c r="Y32" s="111"/>
      <c r="Z32" s="112"/>
      <c r="AA32" s="112"/>
      <c r="AB32" s="112"/>
      <c r="AC32" s="112"/>
      <c r="AD32" s="112"/>
      <c r="AE32" s="113"/>
      <c r="AF32" s="111"/>
      <c r="AG32" s="112"/>
      <c r="AH32" s="112"/>
      <c r="AI32" s="112"/>
      <c r="AJ32" s="112"/>
      <c r="AK32" s="112"/>
      <c r="AL32" s="113"/>
      <c r="AM32" s="111"/>
      <c r="AN32" s="112"/>
      <c r="AO32" s="112"/>
      <c r="AP32" s="112"/>
      <c r="AQ32" s="112"/>
      <c r="AR32" s="112"/>
      <c r="AS32" s="113"/>
      <c r="AT32" s="111"/>
      <c r="AU32" s="112"/>
      <c r="AV32" s="112"/>
      <c r="AW32" s="135"/>
      <c r="AX32" s="135"/>
      <c r="AY32" s="136"/>
      <c r="AZ32" s="136"/>
      <c r="BA32" s="137"/>
      <c r="BB32" s="137"/>
      <c r="BC32" s="137"/>
      <c r="BD32" s="137"/>
      <c r="BE32" s="137"/>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20.25" hidden="false" customHeight="true" outlineLevel="0" collapsed="false">
      <c r="A33" s="0"/>
      <c r="B33" s="129"/>
      <c r="C33" s="138"/>
      <c r="D33" s="138"/>
      <c r="E33" s="138"/>
      <c r="F33" s="131"/>
      <c r="G33" s="132"/>
      <c r="H33" s="132"/>
      <c r="I33" s="132"/>
      <c r="J33" s="132"/>
      <c r="K33" s="133"/>
      <c r="L33" s="133"/>
      <c r="M33" s="133"/>
      <c r="N33" s="133"/>
      <c r="O33" s="117" t="s">
        <v>39</v>
      </c>
      <c r="P33" s="117"/>
      <c r="Q33" s="117"/>
      <c r="R33" s="118"/>
      <c r="S33" s="119"/>
      <c r="T33" s="119"/>
      <c r="U33" s="119"/>
      <c r="V33" s="119"/>
      <c r="W33" s="119"/>
      <c r="X33" s="120"/>
      <c r="Y33" s="118"/>
      <c r="Z33" s="119"/>
      <c r="AA33" s="119"/>
      <c r="AB33" s="119"/>
      <c r="AC33" s="119"/>
      <c r="AD33" s="119"/>
      <c r="AE33" s="120"/>
      <c r="AF33" s="118"/>
      <c r="AG33" s="119"/>
      <c r="AH33" s="119"/>
      <c r="AI33" s="119"/>
      <c r="AJ33" s="119"/>
      <c r="AK33" s="119"/>
      <c r="AL33" s="120"/>
      <c r="AM33" s="118"/>
      <c r="AN33" s="119"/>
      <c r="AO33" s="119"/>
      <c r="AP33" s="119"/>
      <c r="AQ33" s="119"/>
      <c r="AR33" s="119"/>
      <c r="AS33" s="120"/>
      <c r="AT33" s="118"/>
      <c r="AU33" s="119"/>
      <c r="AV33" s="119"/>
      <c r="AW33" s="121"/>
      <c r="AX33" s="121"/>
      <c r="AY33" s="122"/>
      <c r="AZ33" s="122"/>
      <c r="BA33" s="137"/>
      <c r="BB33" s="137"/>
      <c r="BC33" s="137"/>
      <c r="BD33" s="137"/>
      <c r="BE33" s="137"/>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20.25" hidden="false" customHeight="true" outlineLevel="0" collapsed="false">
      <c r="A34" s="0"/>
      <c r="B34" s="129"/>
      <c r="C34" s="138"/>
      <c r="D34" s="138"/>
      <c r="E34" s="138"/>
      <c r="F34" s="131"/>
      <c r="G34" s="132"/>
      <c r="H34" s="132"/>
      <c r="I34" s="132"/>
      <c r="J34" s="132"/>
      <c r="K34" s="133"/>
      <c r="L34" s="133"/>
      <c r="M34" s="133"/>
      <c r="N34" s="133"/>
      <c r="O34" s="123" t="s">
        <v>40</v>
      </c>
      <c r="P34" s="123"/>
      <c r="Q34" s="123"/>
      <c r="R34" s="124"/>
      <c r="S34" s="125"/>
      <c r="T34" s="125"/>
      <c r="U34" s="125"/>
      <c r="V34" s="125"/>
      <c r="W34" s="125"/>
      <c r="X34" s="126"/>
      <c r="Y34" s="124"/>
      <c r="Z34" s="125"/>
      <c r="AA34" s="125"/>
      <c r="AB34" s="125"/>
      <c r="AC34" s="125"/>
      <c r="AD34" s="125"/>
      <c r="AE34" s="126"/>
      <c r="AF34" s="124"/>
      <c r="AG34" s="125"/>
      <c r="AH34" s="125"/>
      <c r="AI34" s="125"/>
      <c r="AJ34" s="125"/>
      <c r="AK34" s="125"/>
      <c r="AL34" s="126"/>
      <c r="AM34" s="124"/>
      <c r="AN34" s="125"/>
      <c r="AO34" s="125"/>
      <c r="AP34" s="125"/>
      <c r="AQ34" s="125"/>
      <c r="AR34" s="125"/>
      <c r="AS34" s="126"/>
      <c r="AT34" s="124"/>
      <c r="AU34" s="125"/>
      <c r="AV34" s="125"/>
      <c r="AW34" s="127"/>
      <c r="AX34" s="127"/>
      <c r="AY34" s="128"/>
      <c r="AZ34" s="128"/>
      <c r="BA34" s="137"/>
      <c r="BB34" s="137"/>
      <c r="BC34" s="137"/>
      <c r="BD34" s="137"/>
      <c r="BE34" s="137"/>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20.25" hidden="false" customHeight="true" outlineLevel="0" collapsed="false">
      <c r="A35" s="0"/>
      <c r="B35" s="129" t="n">
        <f aca="false">B32+1</f>
        <v>6</v>
      </c>
      <c r="C35" s="138"/>
      <c r="D35" s="138"/>
      <c r="E35" s="138"/>
      <c r="F35" s="131"/>
      <c r="G35" s="132"/>
      <c r="H35" s="132"/>
      <c r="I35" s="132"/>
      <c r="J35" s="132"/>
      <c r="K35" s="133"/>
      <c r="L35" s="133"/>
      <c r="M35" s="133"/>
      <c r="N35" s="133"/>
      <c r="O35" s="134" t="s">
        <v>38</v>
      </c>
      <c r="P35" s="134"/>
      <c r="Q35" s="134"/>
      <c r="R35" s="111"/>
      <c r="S35" s="112"/>
      <c r="T35" s="112"/>
      <c r="U35" s="112"/>
      <c r="V35" s="112"/>
      <c r="W35" s="112"/>
      <c r="X35" s="113"/>
      <c r="Y35" s="111"/>
      <c r="Z35" s="112"/>
      <c r="AA35" s="112"/>
      <c r="AB35" s="112"/>
      <c r="AC35" s="112"/>
      <c r="AD35" s="112"/>
      <c r="AE35" s="113"/>
      <c r="AF35" s="111"/>
      <c r="AG35" s="112"/>
      <c r="AH35" s="112"/>
      <c r="AI35" s="112"/>
      <c r="AJ35" s="112"/>
      <c r="AK35" s="112"/>
      <c r="AL35" s="113"/>
      <c r="AM35" s="111"/>
      <c r="AN35" s="112"/>
      <c r="AO35" s="112"/>
      <c r="AP35" s="112"/>
      <c r="AQ35" s="112"/>
      <c r="AR35" s="112"/>
      <c r="AS35" s="113"/>
      <c r="AT35" s="111"/>
      <c r="AU35" s="112"/>
      <c r="AV35" s="112"/>
      <c r="AW35" s="135"/>
      <c r="AX35" s="135"/>
      <c r="AY35" s="136"/>
      <c r="AZ35" s="136"/>
      <c r="BA35" s="137"/>
      <c r="BB35" s="137"/>
      <c r="BC35" s="137"/>
      <c r="BD35" s="137"/>
      <c r="BE35" s="137"/>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20.25" hidden="false" customHeight="true" outlineLevel="0" collapsed="false">
      <c r="A36" s="0"/>
      <c r="B36" s="129"/>
      <c r="C36" s="138"/>
      <c r="D36" s="138"/>
      <c r="E36" s="138"/>
      <c r="F36" s="131"/>
      <c r="G36" s="132"/>
      <c r="H36" s="132"/>
      <c r="I36" s="132"/>
      <c r="J36" s="132"/>
      <c r="K36" s="133"/>
      <c r="L36" s="133"/>
      <c r="M36" s="133"/>
      <c r="N36" s="133"/>
      <c r="O36" s="117" t="s">
        <v>39</v>
      </c>
      <c r="P36" s="117"/>
      <c r="Q36" s="117"/>
      <c r="R36" s="118"/>
      <c r="S36" s="119"/>
      <c r="T36" s="119"/>
      <c r="U36" s="119"/>
      <c r="V36" s="119"/>
      <c r="W36" s="119"/>
      <c r="X36" s="120"/>
      <c r="Y36" s="118"/>
      <c r="Z36" s="119"/>
      <c r="AA36" s="119"/>
      <c r="AB36" s="119"/>
      <c r="AC36" s="119"/>
      <c r="AD36" s="119"/>
      <c r="AE36" s="120"/>
      <c r="AF36" s="118"/>
      <c r="AG36" s="119"/>
      <c r="AH36" s="119"/>
      <c r="AI36" s="119"/>
      <c r="AJ36" s="119"/>
      <c r="AK36" s="119"/>
      <c r="AL36" s="120"/>
      <c r="AM36" s="118"/>
      <c r="AN36" s="119"/>
      <c r="AO36" s="119"/>
      <c r="AP36" s="119"/>
      <c r="AQ36" s="119"/>
      <c r="AR36" s="119"/>
      <c r="AS36" s="120"/>
      <c r="AT36" s="118"/>
      <c r="AU36" s="119"/>
      <c r="AV36" s="119"/>
      <c r="AW36" s="121"/>
      <c r="AX36" s="121"/>
      <c r="AY36" s="122"/>
      <c r="AZ36" s="122"/>
      <c r="BA36" s="137"/>
      <c r="BB36" s="137"/>
      <c r="BC36" s="137"/>
      <c r="BD36" s="137"/>
      <c r="BE36" s="137"/>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20.25" hidden="false" customHeight="true" outlineLevel="0" collapsed="false">
      <c r="A37" s="0"/>
      <c r="B37" s="129"/>
      <c r="C37" s="138"/>
      <c r="D37" s="138"/>
      <c r="E37" s="138"/>
      <c r="F37" s="131"/>
      <c r="G37" s="132"/>
      <c r="H37" s="132"/>
      <c r="I37" s="132"/>
      <c r="J37" s="132"/>
      <c r="K37" s="133"/>
      <c r="L37" s="133"/>
      <c r="M37" s="133"/>
      <c r="N37" s="133"/>
      <c r="O37" s="123" t="s">
        <v>40</v>
      </c>
      <c r="P37" s="123"/>
      <c r="Q37" s="123"/>
      <c r="R37" s="124"/>
      <c r="S37" s="125"/>
      <c r="T37" s="125"/>
      <c r="U37" s="125"/>
      <c r="V37" s="125"/>
      <c r="W37" s="125"/>
      <c r="X37" s="126"/>
      <c r="Y37" s="124"/>
      <c r="Z37" s="125"/>
      <c r="AA37" s="125"/>
      <c r="AB37" s="125"/>
      <c r="AC37" s="125"/>
      <c r="AD37" s="125"/>
      <c r="AE37" s="126"/>
      <c r="AF37" s="124"/>
      <c r="AG37" s="125"/>
      <c r="AH37" s="125"/>
      <c r="AI37" s="125"/>
      <c r="AJ37" s="125"/>
      <c r="AK37" s="125"/>
      <c r="AL37" s="126"/>
      <c r="AM37" s="124"/>
      <c r="AN37" s="125"/>
      <c r="AO37" s="125"/>
      <c r="AP37" s="125"/>
      <c r="AQ37" s="125"/>
      <c r="AR37" s="125"/>
      <c r="AS37" s="126"/>
      <c r="AT37" s="124"/>
      <c r="AU37" s="125"/>
      <c r="AV37" s="125"/>
      <c r="AW37" s="127"/>
      <c r="AX37" s="127"/>
      <c r="AY37" s="128"/>
      <c r="AZ37" s="128"/>
      <c r="BA37" s="137"/>
      <c r="BB37" s="137"/>
      <c r="BC37" s="137"/>
      <c r="BD37" s="137"/>
      <c r="BE37" s="137"/>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20.25" hidden="false" customHeight="true" outlineLevel="0" collapsed="false">
      <c r="A38" s="0"/>
      <c r="B38" s="129" t="n">
        <f aca="false">B35+1</f>
        <v>7</v>
      </c>
      <c r="C38" s="138"/>
      <c r="D38" s="138"/>
      <c r="E38" s="138"/>
      <c r="F38" s="131"/>
      <c r="G38" s="132"/>
      <c r="H38" s="132"/>
      <c r="I38" s="132"/>
      <c r="J38" s="132"/>
      <c r="K38" s="133"/>
      <c r="L38" s="133"/>
      <c r="M38" s="133"/>
      <c r="N38" s="133"/>
      <c r="O38" s="134" t="s">
        <v>38</v>
      </c>
      <c r="P38" s="134"/>
      <c r="Q38" s="134"/>
      <c r="R38" s="111"/>
      <c r="S38" s="112"/>
      <c r="T38" s="112"/>
      <c r="U38" s="112"/>
      <c r="V38" s="112"/>
      <c r="W38" s="112"/>
      <c r="X38" s="113"/>
      <c r="Y38" s="111"/>
      <c r="Z38" s="112"/>
      <c r="AA38" s="112"/>
      <c r="AB38" s="112"/>
      <c r="AC38" s="112"/>
      <c r="AD38" s="112"/>
      <c r="AE38" s="113"/>
      <c r="AF38" s="111"/>
      <c r="AG38" s="112"/>
      <c r="AH38" s="112"/>
      <c r="AI38" s="112"/>
      <c r="AJ38" s="112"/>
      <c r="AK38" s="112"/>
      <c r="AL38" s="113"/>
      <c r="AM38" s="111"/>
      <c r="AN38" s="112"/>
      <c r="AO38" s="112"/>
      <c r="AP38" s="112"/>
      <c r="AQ38" s="112"/>
      <c r="AR38" s="112"/>
      <c r="AS38" s="113"/>
      <c r="AT38" s="111"/>
      <c r="AU38" s="112"/>
      <c r="AV38" s="112"/>
      <c r="AW38" s="135"/>
      <c r="AX38" s="135"/>
      <c r="AY38" s="136"/>
      <c r="AZ38" s="136"/>
      <c r="BA38" s="137"/>
      <c r="BB38" s="137"/>
      <c r="BC38" s="137"/>
      <c r="BD38" s="137"/>
      <c r="BE38" s="137"/>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20.25" hidden="false" customHeight="true" outlineLevel="0" collapsed="false">
      <c r="A39" s="0"/>
      <c r="B39" s="129"/>
      <c r="C39" s="138"/>
      <c r="D39" s="138"/>
      <c r="E39" s="138"/>
      <c r="F39" s="131"/>
      <c r="G39" s="132"/>
      <c r="H39" s="132"/>
      <c r="I39" s="132"/>
      <c r="J39" s="132"/>
      <c r="K39" s="133"/>
      <c r="L39" s="133"/>
      <c r="M39" s="133"/>
      <c r="N39" s="133"/>
      <c r="O39" s="117" t="s">
        <v>39</v>
      </c>
      <c r="P39" s="117"/>
      <c r="Q39" s="117"/>
      <c r="R39" s="118"/>
      <c r="S39" s="119"/>
      <c r="T39" s="119"/>
      <c r="U39" s="119"/>
      <c r="V39" s="119"/>
      <c r="W39" s="119"/>
      <c r="X39" s="120"/>
      <c r="Y39" s="118"/>
      <c r="Z39" s="119"/>
      <c r="AA39" s="119"/>
      <c r="AB39" s="119"/>
      <c r="AC39" s="119"/>
      <c r="AD39" s="119"/>
      <c r="AE39" s="120"/>
      <c r="AF39" s="118"/>
      <c r="AG39" s="119"/>
      <c r="AH39" s="119"/>
      <c r="AI39" s="119"/>
      <c r="AJ39" s="119"/>
      <c r="AK39" s="119"/>
      <c r="AL39" s="120"/>
      <c r="AM39" s="118"/>
      <c r="AN39" s="119"/>
      <c r="AO39" s="119"/>
      <c r="AP39" s="119"/>
      <c r="AQ39" s="119"/>
      <c r="AR39" s="119"/>
      <c r="AS39" s="120"/>
      <c r="AT39" s="118"/>
      <c r="AU39" s="119"/>
      <c r="AV39" s="119"/>
      <c r="AW39" s="121"/>
      <c r="AX39" s="121"/>
      <c r="AY39" s="122"/>
      <c r="AZ39" s="122"/>
      <c r="BA39" s="137"/>
      <c r="BB39" s="137"/>
      <c r="BC39" s="137"/>
      <c r="BD39" s="137"/>
      <c r="BE39" s="137"/>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20.25" hidden="false" customHeight="true" outlineLevel="0" collapsed="false">
      <c r="A40" s="0"/>
      <c r="B40" s="129"/>
      <c r="C40" s="138"/>
      <c r="D40" s="138"/>
      <c r="E40" s="138"/>
      <c r="F40" s="131"/>
      <c r="G40" s="132"/>
      <c r="H40" s="132"/>
      <c r="I40" s="132"/>
      <c r="J40" s="132"/>
      <c r="K40" s="133"/>
      <c r="L40" s="133"/>
      <c r="M40" s="133"/>
      <c r="N40" s="133"/>
      <c r="O40" s="123" t="s">
        <v>40</v>
      </c>
      <c r="P40" s="123"/>
      <c r="Q40" s="123"/>
      <c r="R40" s="124"/>
      <c r="S40" s="125"/>
      <c r="T40" s="125"/>
      <c r="U40" s="125"/>
      <c r="V40" s="125"/>
      <c r="W40" s="125"/>
      <c r="X40" s="126"/>
      <c r="Y40" s="124"/>
      <c r="Z40" s="125"/>
      <c r="AA40" s="125"/>
      <c r="AB40" s="125"/>
      <c r="AC40" s="125"/>
      <c r="AD40" s="125"/>
      <c r="AE40" s="126"/>
      <c r="AF40" s="124"/>
      <c r="AG40" s="125"/>
      <c r="AH40" s="125"/>
      <c r="AI40" s="125"/>
      <c r="AJ40" s="125"/>
      <c r="AK40" s="125"/>
      <c r="AL40" s="126"/>
      <c r="AM40" s="124"/>
      <c r="AN40" s="125"/>
      <c r="AO40" s="125"/>
      <c r="AP40" s="125"/>
      <c r="AQ40" s="125"/>
      <c r="AR40" s="125"/>
      <c r="AS40" s="126"/>
      <c r="AT40" s="124"/>
      <c r="AU40" s="125"/>
      <c r="AV40" s="125"/>
      <c r="AW40" s="127"/>
      <c r="AX40" s="127"/>
      <c r="AY40" s="128"/>
      <c r="AZ40" s="128"/>
      <c r="BA40" s="137"/>
      <c r="BB40" s="137"/>
      <c r="BC40" s="137"/>
      <c r="BD40" s="137"/>
      <c r="BE40" s="137"/>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20.25" hidden="false" customHeight="true" outlineLevel="0" collapsed="false">
      <c r="A41" s="0"/>
      <c r="B41" s="129" t="n">
        <f aca="false">B38+1</f>
        <v>8</v>
      </c>
      <c r="C41" s="138"/>
      <c r="D41" s="138"/>
      <c r="E41" s="138"/>
      <c r="F41" s="131"/>
      <c r="G41" s="132"/>
      <c r="H41" s="132"/>
      <c r="I41" s="132"/>
      <c r="J41" s="132"/>
      <c r="K41" s="133"/>
      <c r="L41" s="133"/>
      <c r="M41" s="133"/>
      <c r="N41" s="133"/>
      <c r="O41" s="134" t="s">
        <v>38</v>
      </c>
      <c r="P41" s="134"/>
      <c r="Q41" s="134"/>
      <c r="R41" s="111"/>
      <c r="S41" s="112"/>
      <c r="T41" s="112"/>
      <c r="U41" s="112"/>
      <c r="V41" s="112"/>
      <c r="W41" s="112"/>
      <c r="X41" s="113"/>
      <c r="Y41" s="111"/>
      <c r="Z41" s="112"/>
      <c r="AA41" s="112"/>
      <c r="AB41" s="112"/>
      <c r="AC41" s="112"/>
      <c r="AD41" s="112"/>
      <c r="AE41" s="113"/>
      <c r="AF41" s="111"/>
      <c r="AG41" s="112"/>
      <c r="AH41" s="112"/>
      <c r="AI41" s="112"/>
      <c r="AJ41" s="112"/>
      <c r="AK41" s="112"/>
      <c r="AL41" s="113"/>
      <c r="AM41" s="111"/>
      <c r="AN41" s="112"/>
      <c r="AO41" s="112"/>
      <c r="AP41" s="112"/>
      <c r="AQ41" s="112"/>
      <c r="AR41" s="112"/>
      <c r="AS41" s="113"/>
      <c r="AT41" s="111"/>
      <c r="AU41" s="112"/>
      <c r="AV41" s="112"/>
      <c r="AW41" s="135"/>
      <c r="AX41" s="135"/>
      <c r="AY41" s="136"/>
      <c r="AZ41" s="136"/>
      <c r="BA41" s="137"/>
      <c r="BB41" s="137"/>
      <c r="BC41" s="137"/>
      <c r="BD41" s="137"/>
      <c r="BE41" s="137"/>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20.25" hidden="false" customHeight="true" outlineLevel="0" collapsed="false">
      <c r="A42" s="0"/>
      <c r="B42" s="129"/>
      <c r="C42" s="138"/>
      <c r="D42" s="138"/>
      <c r="E42" s="138"/>
      <c r="F42" s="131"/>
      <c r="G42" s="132"/>
      <c r="H42" s="132"/>
      <c r="I42" s="132"/>
      <c r="J42" s="132"/>
      <c r="K42" s="133"/>
      <c r="L42" s="133"/>
      <c r="M42" s="133"/>
      <c r="N42" s="133"/>
      <c r="O42" s="117" t="s">
        <v>39</v>
      </c>
      <c r="P42" s="117"/>
      <c r="Q42" s="117"/>
      <c r="R42" s="118"/>
      <c r="S42" s="119"/>
      <c r="T42" s="119"/>
      <c r="U42" s="119"/>
      <c r="V42" s="119"/>
      <c r="W42" s="119"/>
      <c r="X42" s="120"/>
      <c r="Y42" s="118"/>
      <c r="Z42" s="119"/>
      <c r="AA42" s="119"/>
      <c r="AB42" s="119"/>
      <c r="AC42" s="119"/>
      <c r="AD42" s="119"/>
      <c r="AE42" s="120"/>
      <c r="AF42" s="118"/>
      <c r="AG42" s="119"/>
      <c r="AH42" s="119"/>
      <c r="AI42" s="119"/>
      <c r="AJ42" s="119"/>
      <c r="AK42" s="119"/>
      <c r="AL42" s="120"/>
      <c r="AM42" s="118"/>
      <c r="AN42" s="119"/>
      <c r="AO42" s="119"/>
      <c r="AP42" s="119"/>
      <c r="AQ42" s="119"/>
      <c r="AR42" s="119"/>
      <c r="AS42" s="120"/>
      <c r="AT42" s="118"/>
      <c r="AU42" s="119"/>
      <c r="AV42" s="119"/>
      <c r="AW42" s="121"/>
      <c r="AX42" s="121"/>
      <c r="AY42" s="122"/>
      <c r="AZ42" s="122"/>
      <c r="BA42" s="137"/>
      <c r="BB42" s="137"/>
      <c r="BC42" s="137"/>
      <c r="BD42" s="137"/>
      <c r="BE42" s="137"/>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20.25" hidden="false" customHeight="true" outlineLevel="0" collapsed="false">
      <c r="A43" s="0"/>
      <c r="B43" s="129"/>
      <c r="C43" s="138"/>
      <c r="D43" s="138"/>
      <c r="E43" s="138"/>
      <c r="F43" s="131"/>
      <c r="G43" s="132"/>
      <c r="H43" s="132"/>
      <c r="I43" s="132"/>
      <c r="J43" s="132"/>
      <c r="K43" s="133"/>
      <c r="L43" s="133"/>
      <c r="M43" s="133"/>
      <c r="N43" s="133"/>
      <c r="O43" s="123" t="s">
        <v>40</v>
      </c>
      <c r="P43" s="123"/>
      <c r="Q43" s="123"/>
      <c r="R43" s="124"/>
      <c r="S43" s="125"/>
      <c r="T43" s="125"/>
      <c r="U43" s="125"/>
      <c r="V43" s="125"/>
      <c r="W43" s="125"/>
      <c r="X43" s="126"/>
      <c r="Y43" s="124"/>
      <c r="Z43" s="125"/>
      <c r="AA43" s="125"/>
      <c r="AB43" s="125"/>
      <c r="AC43" s="125"/>
      <c r="AD43" s="125"/>
      <c r="AE43" s="126"/>
      <c r="AF43" s="124"/>
      <c r="AG43" s="125"/>
      <c r="AH43" s="125"/>
      <c r="AI43" s="125"/>
      <c r="AJ43" s="125"/>
      <c r="AK43" s="125"/>
      <c r="AL43" s="126"/>
      <c r="AM43" s="124"/>
      <c r="AN43" s="125"/>
      <c r="AO43" s="125"/>
      <c r="AP43" s="125"/>
      <c r="AQ43" s="125"/>
      <c r="AR43" s="125"/>
      <c r="AS43" s="126"/>
      <c r="AT43" s="124"/>
      <c r="AU43" s="125"/>
      <c r="AV43" s="125"/>
      <c r="AW43" s="127"/>
      <c r="AX43" s="127"/>
      <c r="AY43" s="128"/>
      <c r="AZ43" s="128"/>
      <c r="BA43" s="137"/>
      <c r="BB43" s="137"/>
      <c r="BC43" s="137"/>
      <c r="BD43" s="137"/>
      <c r="BE43" s="137"/>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20.25" hidden="false" customHeight="true" outlineLevel="0" collapsed="false">
      <c r="A44" s="0"/>
      <c r="B44" s="129" t="n">
        <f aca="false">B41+1</f>
        <v>9</v>
      </c>
      <c r="C44" s="138"/>
      <c r="D44" s="138"/>
      <c r="E44" s="138"/>
      <c r="F44" s="131"/>
      <c r="G44" s="132"/>
      <c r="H44" s="132"/>
      <c r="I44" s="132"/>
      <c r="J44" s="132"/>
      <c r="K44" s="133"/>
      <c r="L44" s="133"/>
      <c r="M44" s="133"/>
      <c r="N44" s="133"/>
      <c r="O44" s="134" t="s">
        <v>38</v>
      </c>
      <c r="P44" s="134"/>
      <c r="Q44" s="134"/>
      <c r="R44" s="111"/>
      <c r="S44" s="112"/>
      <c r="T44" s="112"/>
      <c r="U44" s="112"/>
      <c r="V44" s="112"/>
      <c r="W44" s="112"/>
      <c r="X44" s="113"/>
      <c r="Y44" s="111"/>
      <c r="Z44" s="112"/>
      <c r="AA44" s="112"/>
      <c r="AB44" s="112"/>
      <c r="AC44" s="112"/>
      <c r="AD44" s="112"/>
      <c r="AE44" s="113"/>
      <c r="AF44" s="111"/>
      <c r="AG44" s="112"/>
      <c r="AH44" s="112"/>
      <c r="AI44" s="112"/>
      <c r="AJ44" s="112"/>
      <c r="AK44" s="112"/>
      <c r="AL44" s="113"/>
      <c r="AM44" s="111"/>
      <c r="AN44" s="112"/>
      <c r="AO44" s="112"/>
      <c r="AP44" s="112"/>
      <c r="AQ44" s="112"/>
      <c r="AR44" s="112"/>
      <c r="AS44" s="113"/>
      <c r="AT44" s="111"/>
      <c r="AU44" s="112"/>
      <c r="AV44" s="112"/>
      <c r="AW44" s="135"/>
      <c r="AX44" s="135"/>
      <c r="AY44" s="136"/>
      <c r="AZ44" s="136"/>
      <c r="BA44" s="137"/>
      <c r="BB44" s="137"/>
      <c r="BC44" s="137"/>
      <c r="BD44" s="137"/>
      <c r="BE44" s="137"/>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0.25" hidden="false" customHeight="true" outlineLevel="0" collapsed="false">
      <c r="A45" s="0"/>
      <c r="B45" s="129"/>
      <c r="C45" s="138"/>
      <c r="D45" s="138"/>
      <c r="E45" s="138"/>
      <c r="F45" s="131"/>
      <c r="G45" s="132"/>
      <c r="H45" s="132"/>
      <c r="I45" s="132"/>
      <c r="J45" s="132"/>
      <c r="K45" s="133"/>
      <c r="L45" s="133"/>
      <c r="M45" s="133"/>
      <c r="N45" s="133"/>
      <c r="O45" s="117" t="s">
        <v>39</v>
      </c>
      <c r="P45" s="117"/>
      <c r="Q45" s="117"/>
      <c r="R45" s="118"/>
      <c r="S45" s="119"/>
      <c r="T45" s="119"/>
      <c r="U45" s="119"/>
      <c r="V45" s="119"/>
      <c r="W45" s="119"/>
      <c r="X45" s="120"/>
      <c r="Y45" s="118"/>
      <c r="Z45" s="119"/>
      <c r="AA45" s="119"/>
      <c r="AB45" s="119"/>
      <c r="AC45" s="119"/>
      <c r="AD45" s="119"/>
      <c r="AE45" s="120"/>
      <c r="AF45" s="118"/>
      <c r="AG45" s="119"/>
      <c r="AH45" s="119"/>
      <c r="AI45" s="119"/>
      <c r="AJ45" s="119"/>
      <c r="AK45" s="119"/>
      <c r="AL45" s="120"/>
      <c r="AM45" s="118"/>
      <c r="AN45" s="119"/>
      <c r="AO45" s="119"/>
      <c r="AP45" s="119"/>
      <c r="AQ45" s="119"/>
      <c r="AR45" s="119"/>
      <c r="AS45" s="120"/>
      <c r="AT45" s="118"/>
      <c r="AU45" s="119"/>
      <c r="AV45" s="119"/>
      <c r="AW45" s="121"/>
      <c r="AX45" s="121"/>
      <c r="AY45" s="122"/>
      <c r="AZ45" s="122"/>
      <c r="BA45" s="137"/>
      <c r="BB45" s="137"/>
      <c r="BC45" s="137"/>
      <c r="BD45" s="137"/>
      <c r="BE45" s="137"/>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20.25" hidden="false" customHeight="true" outlineLevel="0" collapsed="false">
      <c r="A46" s="0"/>
      <c r="B46" s="129"/>
      <c r="C46" s="138"/>
      <c r="D46" s="138"/>
      <c r="E46" s="138"/>
      <c r="F46" s="131"/>
      <c r="G46" s="132"/>
      <c r="H46" s="132"/>
      <c r="I46" s="132"/>
      <c r="J46" s="132"/>
      <c r="K46" s="133"/>
      <c r="L46" s="133"/>
      <c r="M46" s="133"/>
      <c r="N46" s="133"/>
      <c r="O46" s="123" t="s">
        <v>40</v>
      </c>
      <c r="P46" s="123"/>
      <c r="Q46" s="123"/>
      <c r="R46" s="124"/>
      <c r="S46" s="125"/>
      <c r="T46" s="125"/>
      <c r="U46" s="125"/>
      <c r="V46" s="125"/>
      <c r="W46" s="125"/>
      <c r="X46" s="126"/>
      <c r="Y46" s="124"/>
      <c r="Z46" s="125"/>
      <c r="AA46" s="125"/>
      <c r="AB46" s="125"/>
      <c r="AC46" s="125"/>
      <c r="AD46" s="125"/>
      <c r="AE46" s="126"/>
      <c r="AF46" s="124"/>
      <c r="AG46" s="125"/>
      <c r="AH46" s="125"/>
      <c r="AI46" s="125"/>
      <c r="AJ46" s="125"/>
      <c r="AK46" s="125"/>
      <c r="AL46" s="126"/>
      <c r="AM46" s="124"/>
      <c r="AN46" s="125"/>
      <c r="AO46" s="125"/>
      <c r="AP46" s="125"/>
      <c r="AQ46" s="125"/>
      <c r="AR46" s="125"/>
      <c r="AS46" s="126"/>
      <c r="AT46" s="124"/>
      <c r="AU46" s="125"/>
      <c r="AV46" s="125"/>
      <c r="AW46" s="127"/>
      <c r="AX46" s="127"/>
      <c r="AY46" s="128"/>
      <c r="AZ46" s="128"/>
      <c r="BA46" s="137"/>
      <c r="BB46" s="137"/>
      <c r="BC46" s="137"/>
      <c r="BD46" s="137"/>
      <c r="BE46" s="137"/>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20.25" hidden="false" customHeight="true" outlineLevel="0" collapsed="false">
      <c r="A47" s="0"/>
      <c r="B47" s="129" t="n">
        <f aca="false">B44+1</f>
        <v>10</v>
      </c>
      <c r="C47" s="138"/>
      <c r="D47" s="138"/>
      <c r="E47" s="138"/>
      <c r="F47" s="131"/>
      <c r="G47" s="132"/>
      <c r="H47" s="132"/>
      <c r="I47" s="132"/>
      <c r="J47" s="132"/>
      <c r="K47" s="133"/>
      <c r="L47" s="133"/>
      <c r="M47" s="133"/>
      <c r="N47" s="133"/>
      <c r="O47" s="134" t="s">
        <v>38</v>
      </c>
      <c r="P47" s="134"/>
      <c r="Q47" s="134"/>
      <c r="R47" s="111"/>
      <c r="S47" s="112"/>
      <c r="T47" s="112"/>
      <c r="U47" s="112"/>
      <c r="V47" s="112"/>
      <c r="W47" s="112"/>
      <c r="X47" s="113"/>
      <c r="Y47" s="111"/>
      <c r="Z47" s="112"/>
      <c r="AA47" s="112"/>
      <c r="AB47" s="112"/>
      <c r="AC47" s="112"/>
      <c r="AD47" s="112"/>
      <c r="AE47" s="113"/>
      <c r="AF47" s="111"/>
      <c r="AG47" s="112"/>
      <c r="AH47" s="112"/>
      <c r="AI47" s="112"/>
      <c r="AJ47" s="112"/>
      <c r="AK47" s="112"/>
      <c r="AL47" s="113"/>
      <c r="AM47" s="111"/>
      <c r="AN47" s="112"/>
      <c r="AO47" s="112"/>
      <c r="AP47" s="112"/>
      <c r="AQ47" s="112"/>
      <c r="AR47" s="112"/>
      <c r="AS47" s="113"/>
      <c r="AT47" s="111"/>
      <c r="AU47" s="112"/>
      <c r="AV47" s="112"/>
      <c r="AW47" s="135"/>
      <c r="AX47" s="135"/>
      <c r="AY47" s="136"/>
      <c r="AZ47" s="136"/>
      <c r="BA47" s="137"/>
      <c r="BB47" s="137"/>
      <c r="BC47" s="137"/>
      <c r="BD47" s="137"/>
      <c r="BE47" s="137"/>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20.25" hidden="false" customHeight="true" outlineLevel="0" collapsed="false">
      <c r="A48" s="0"/>
      <c r="B48" s="129"/>
      <c r="C48" s="138"/>
      <c r="D48" s="138"/>
      <c r="E48" s="138"/>
      <c r="F48" s="131"/>
      <c r="G48" s="132"/>
      <c r="H48" s="132"/>
      <c r="I48" s="132"/>
      <c r="J48" s="132"/>
      <c r="K48" s="133"/>
      <c r="L48" s="133"/>
      <c r="M48" s="133"/>
      <c r="N48" s="133"/>
      <c r="O48" s="117" t="s">
        <v>39</v>
      </c>
      <c r="P48" s="117"/>
      <c r="Q48" s="117"/>
      <c r="R48" s="118"/>
      <c r="S48" s="119"/>
      <c r="T48" s="119"/>
      <c r="U48" s="119"/>
      <c r="V48" s="119"/>
      <c r="W48" s="119"/>
      <c r="X48" s="120"/>
      <c r="Y48" s="118"/>
      <c r="Z48" s="119"/>
      <c r="AA48" s="119"/>
      <c r="AB48" s="119"/>
      <c r="AC48" s="119"/>
      <c r="AD48" s="119"/>
      <c r="AE48" s="120"/>
      <c r="AF48" s="118"/>
      <c r="AG48" s="119"/>
      <c r="AH48" s="119"/>
      <c r="AI48" s="119"/>
      <c r="AJ48" s="119"/>
      <c r="AK48" s="119"/>
      <c r="AL48" s="120"/>
      <c r="AM48" s="118"/>
      <c r="AN48" s="119"/>
      <c r="AO48" s="119"/>
      <c r="AP48" s="119"/>
      <c r="AQ48" s="119"/>
      <c r="AR48" s="119"/>
      <c r="AS48" s="120"/>
      <c r="AT48" s="118"/>
      <c r="AU48" s="119"/>
      <c r="AV48" s="119"/>
      <c r="AW48" s="121"/>
      <c r="AX48" s="121"/>
      <c r="AY48" s="122"/>
      <c r="AZ48" s="122"/>
      <c r="BA48" s="137"/>
      <c r="BB48" s="137"/>
      <c r="BC48" s="137"/>
      <c r="BD48" s="137"/>
      <c r="BE48" s="137"/>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20.25" hidden="false" customHeight="true" outlineLevel="0" collapsed="false">
      <c r="A49" s="0"/>
      <c r="B49" s="129"/>
      <c r="C49" s="138"/>
      <c r="D49" s="138"/>
      <c r="E49" s="138"/>
      <c r="F49" s="131"/>
      <c r="G49" s="132"/>
      <c r="H49" s="132"/>
      <c r="I49" s="132"/>
      <c r="J49" s="132"/>
      <c r="K49" s="133"/>
      <c r="L49" s="133"/>
      <c r="M49" s="133"/>
      <c r="N49" s="133"/>
      <c r="O49" s="123" t="s">
        <v>40</v>
      </c>
      <c r="P49" s="123"/>
      <c r="Q49" s="123"/>
      <c r="R49" s="124"/>
      <c r="S49" s="125"/>
      <c r="T49" s="125"/>
      <c r="U49" s="125"/>
      <c r="V49" s="125"/>
      <c r="W49" s="125"/>
      <c r="X49" s="126"/>
      <c r="Y49" s="124"/>
      <c r="Z49" s="125"/>
      <c r="AA49" s="125"/>
      <c r="AB49" s="125"/>
      <c r="AC49" s="125"/>
      <c r="AD49" s="125"/>
      <c r="AE49" s="126"/>
      <c r="AF49" s="124"/>
      <c r="AG49" s="125"/>
      <c r="AH49" s="125"/>
      <c r="AI49" s="125"/>
      <c r="AJ49" s="125"/>
      <c r="AK49" s="125"/>
      <c r="AL49" s="126"/>
      <c r="AM49" s="124"/>
      <c r="AN49" s="125"/>
      <c r="AO49" s="125"/>
      <c r="AP49" s="125"/>
      <c r="AQ49" s="125"/>
      <c r="AR49" s="125"/>
      <c r="AS49" s="126"/>
      <c r="AT49" s="124"/>
      <c r="AU49" s="125"/>
      <c r="AV49" s="125"/>
      <c r="AW49" s="127"/>
      <c r="AX49" s="127"/>
      <c r="AY49" s="128"/>
      <c r="AZ49" s="128"/>
      <c r="BA49" s="137"/>
      <c r="BB49" s="137"/>
      <c r="BC49" s="137"/>
      <c r="BD49" s="137"/>
      <c r="BE49" s="137"/>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20.25" hidden="false" customHeight="true" outlineLevel="0" collapsed="false">
      <c r="A50" s="0"/>
      <c r="B50" s="129" t="n">
        <f aca="false">B47+1</f>
        <v>11</v>
      </c>
      <c r="C50" s="138"/>
      <c r="D50" s="138"/>
      <c r="E50" s="138"/>
      <c r="F50" s="131"/>
      <c r="G50" s="132"/>
      <c r="H50" s="132"/>
      <c r="I50" s="132"/>
      <c r="J50" s="132"/>
      <c r="K50" s="133"/>
      <c r="L50" s="133"/>
      <c r="M50" s="133"/>
      <c r="N50" s="133"/>
      <c r="O50" s="134" t="s">
        <v>38</v>
      </c>
      <c r="P50" s="134"/>
      <c r="Q50" s="134"/>
      <c r="R50" s="111"/>
      <c r="S50" s="112"/>
      <c r="T50" s="112"/>
      <c r="U50" s="112"/>
      <c r="V50" s="112"/>
      <c r="W50" s="112"/>
      <c r="X50" s="113"/>
      <c r="Y50" s="111"/>
      <c r="Z50" s="112"/>
      <c r="AA50" s="112"/>
      <c r="AB50" s="112"/>
      <c r="AC50" s="112"/>
      <c r="AD50" s="112"/>
      <c r="AE50" s="113"/>
      <c r="AF50" s="111"/>
      <c r="AG50" s="112"/>
      <c r="AH50" s="112"/>
      <c r="AI50" s="112"/>
      <c r="AJ50" s="112"/>
      <c r="AK50" s="112"/>
      <c r="AL50" s="113"/>
      <c r="AM50" s="111"/>
      <c r="AN50" s="112"/>
      <c r="AO50" s="112"/>
      <c r="AP50" s="112"/>
      <c r="AQ50" s="112"/>
      <c r="AR50" s="112"/>
      <c r="AS50" s="113"/>
      <c r="AT50" s="111"/>
      <c r="AU50" s="112"/>
      <c r="AV50" s="112"/>
      <c r="AW50" s="135"/>
      <c r="AX50" s="135"/>
      <c r="AY50" s="136"/>
      <c r="AZ50" s="136"/>
      <c r="BA50" s="137"/>
      <c r="BB50" s="137"/>
      <c r="BC50" s="137"/>
      <c r="BD50" s="137"/>
      <c r="BE50" s="137"/>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20.25" hidden="false" customHeight="true" outlineLevel="0" collapsed="false">
      <c r="A51" s="0"/>
      <c r="B51" s="129"/>
      <c r="C51" s="138"/>
      <c r="D51" s="138"/>
      <c r="E51" s="138"/>
      <c r="F51" s="131"/>
      <c r="G51" s="132"/>
      <c r="H51" s="132"/>
      <c r="I51" s="132"/>
      <c r="J51" s="132"/>
      <c r="K51" s="133"/>
      <c r="L51" s="133"/>
      <c r="M51" s="133"/>
      <c r="N51" s="133"/>
      <c r="O51" s="117" t="s">
        <v>39</v>
      </c>
      <c r="P51" s="117"/>
      <c r="Q51" s="117"/>
      <c r="R51" s="118"/>
      <c r="S51" s="119"/>
      <c r="T51" s="119"/>
      <c r="U51" s="119"/>
      <c r="V51" s="119"/>
      <c r="W51" s="119"/>
      <c r="X51" s="120"/>
      <c r="Y51" s="118"/>
      <c r="Z51" s="119"/>
      <c r="AA51" s="119"/>
      <c r="AB51" s="119"/>
      <c r="AC51" s="119"/>
      <c r="AD51" s="119"/>
      <c r="AE51" s="120"/>
      <c r="AF51" s="118"/>
      <c r="AG51" s="119"/>
      <c r="AH51" s="119"/>
      <c r="AI51" s="119"/>
      <c r="AJ51" s="119"/>
      <c r="AK51" s="119"/>
      <c r="AL51" s="120"/>
      <c r="AM51" s="118"/>
      <c r="AN51" s="119"/>
      <c r="AO51" s="119"/>
      <c r="AP51" s="119"/>
      <c r="AQ51" s="119"/>
      <c r="AR51" s="119"/>
      <c r="AS51" s="120"/>
      <c r="AT51" s="118"/>
      <c r="AU51" s="119"/>
      <c r="AV51" s="119"/>
      <c r="AW51" s="121"/>
      <c r="AX51" s="121"/>
      <c r="AY51" s="122"/>
      <c r="AZ51" s="122"/>
      <c r="BA51" s="137"/>
      <c r="BB51" s="137"/>
      <c r="BC51" s="137"/>
      <c r="BD51" s="137"/>
      <c r="BE51" s="137"/>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20.25" hidden="false" customHeight="true" outlineLevel="0" collapsed="false">
      <c r="A52" s="0"/>
      <c r="B52" s="129"/>
      <c r="C52" s="138"/>
      <c r="D52" s="138"/>
      <c r="E52" s="138"/>
      <c r="F52" s="131"/>
      <c r="G52" s="132"/>
      <c r="H52" s="132"/>
      <c r="I52" s="132"/>
      <c r="J52" s="132"/>
      <c r="K52" s="133"/>
      <c r="L52" s="133"/>
      <c r="M52" s="133"/>
      <c r="N52" s="133"/>
      <c r="O52" s="123" t="s">
        <v>40</v>
      </c>
      <c r="P52" s="123"/>
      <c r="Q52" s="123"/>
      <c r="R52" s="124"/>
      <c r="S52" s="125"/>
      <c r="T52" s="125"/>
      <c r="U52" s="125"/>
      <c r="V52" s="125"/>
      <c r="W52" s="125"/>
      <c r="X52" s="126"/>
      <c r="Y52" s="124"/>
      <c r="Z52" s="125"/>
      <c r="AA52" s="125"/>
      <c r="AB52" s="125"/>
      <c r="AC52" s="125"/>
      <c r="AD52" s="125"/>
      <c r="AE52" s="126"/>
      <c r="AF52" s="124"/>
      <c r="AG52" s="125"/>
      <c r="AH52" s="125"/>
      <c r="AI52" s="125"/>
      <c r="AJ52" s="125"/>
      <c r="AK52" s="125"/>
      <c r="AL52" s="126"/>
      <c r="AM52" s="124"/>
      <c r="AN52" s="125"/>
      <c r="AO52" s="125"/>
      <c r="AP52" s="125"/>
      <c r="AQ52" s="125"/>
      <c r="AR52" s="125"/>
      <c r="AS52" s="126"/>
      <c r="AT52" s="124"/>
      <c r="AU52" s="125"/>
      <c r="AV52" s="125"/>
      <c r="AW52" s="127"/>
      <c r="AX52" s="127"/>
      <c r="AY52" s="128"/>
      <c r="AZ52" s="128"/>
      <c r="BA52" s="137"/>
      <c r="BB52" s="137"/>
      <c r="BC52" s="137"/>
      <c r="BD52" s="137"/>
      <c r="BE52" s="137"/>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20.25" hidden="false" customHeight="true" outlineLevel="0" collapsed="false">
      <c r="A53" s="0"/>
      <c r="B53" s="129" t="n">
        <f aca="false">B50+1</f>
        <v>12</v>
      </c>
      <c r="C53" s="138"/>
      <c r="D53" s="138"/>
      <c r="E53" s="138"/>
      <c r="F53" s="131"/>
      <c r="G53" s="132"/>
      <c r="H53" s="132"/>
      <c r="I53" s="132"/>
      <c r="J53" s="132"/>
      <c r="K53" s="133"/>
      <c r="L53" s="133"/>
      <c r="M53" s="133"/>
      <c r="N53" s="133"/>
      <c r="O53" s="134" t="s">
        <v>38</v>
      </c>
      <c r="P53" s="134"/>
      <c r="Q53" s="134"/>
      <c r="R53" s="111"/>
      <c r="S53" s="112"/>
      <c r="T53" s="112"/>
      <c r="U53" s="112"/>
      <c r="V53" s="112"/>
      <c r="W53" s="112"/>
      <c r="X53" s="113"/>
      <c r="Y53" s="111"/>
      <c r="Z53" s="112"/>
      <c r="AA53" s="112"/>
      <c r="AB53" s="112"/>
      <c r="AC53" s="112"/>
      <c r="AD53" s="112"/>
      <c r="AE53" s="113"/>
      <c r="AF53" s="111"/>
      <c r="AG53" s="112"/>
      <c r="AH53" s="112"/>
      <c r="AI53" s="112"/>
      <c r="AJ53" s="112"/>
      <c r="AK53" s="112"/>
      <c r="AL53" s="113"/>
      <c r="AM53" s="111"/>
      <c r="AN53" s="112"/>
      <c r="AO53" s="112"/>
      <c r="AP53" s="112"/>
      <c r="AQ53" s="112"/>
      <c r="AR53" s="112"/>
      <c r="AS53" s="113"/>
      <c r="AT53" s="111"/>
      <c r="AU53" s="112"/>
      <c r="AV53" s="112"/>
      <c r="AW53" s="135"/>
      <c r="AX53" s="135"/>
      <c r="AY53" s="136"/>
      <c r="AZ53" s="136"/>
      <c r="BA53" s="137"/>
      <c r="BB53" s="137"/>
      <c r="BC53" s="137"/>
      <c r="BD53" s="137"/>
      <c r="BE53" s="137"/>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20.25" hidden="false" customHeight="true" outlineLevel="0" collapsed="false">
      <c r="A54" s="0"/>
      <c r="B54" s="129"/>
      <c r="C54" s="138"/>
      <c r="D54" s="138"/>
      <c r="E54" s="138"/>
      <c r="F54" s="131"/>
      <c r="G54" s="132"/>
      <c r="H54" s="132"/>
      <c r="I54" s="132"/>
      <c r="J54" s="132"/>
      <c r="K54" s="133"/>
      <c r="L54" s="133"/>
      <c r="M54" s="133"/>
      <c r="N54" s="133"/>
      <c r="O54" s="117" t="s">
        <v>39</v>
      </c>
      <c r="P54" s="117"/>
      <c r="Q54" s="117"/>
      <c r="R54" s="118"/>
      <c r="S54" s="119"/>
      <c r="T54" s="119"/>
      <c r="U54" s="119"/>
      <c r="V54" s="119"/>
      <c r="W54" s="119"/>
      <c r="X54" s="120"/>
      <c r="Y54" s="118"/>
      <c r="Z54" s="119"/>
      <c r="AA54" s="119"/>
      <c r="AB54" s="119"/>
      <c r="AC54" s="119"/>
      <c r="AD54" s="119"/>
      <c r="AE54" s="120"/>
      <c r="AF54" s="118"/>
      <c r="AG54" s="119"/>
      <c r="AH54" s="119"/>
      <c r="AI54" s="119"/>
      <c r="AJ54" s="119"/>
      <c r="AK54" s="119"/>
      <c r="AL54" s="120"/>
      <c r="AM54" s="118"/>
      <c r="AN54" s="119"/>
      <c r="AO54" s="119"/>
      <c r="AP54" s="119"/>
      <c r="AQ54" s="119"/>
      <c r="AR54" s="119"/>
      <c r="AS54" s="120"/>
      <c r="AT54" s="118"/>
      <c r="AU54" s="119"/>
      <c r="AV54" s="119"/>
      <c r="AW54" s="121"/>
      <c r="AX54" s="121"/>
      <c r="AY54" s="122"/>
      <c r="AZ54" s="122"/>
      <c r="BA54" s="137"/>
      <c r="BB54" s="137"/>
      <c r="BC54" s="137"/>
      <c r="BD54" s="137"/>
      <c r="BE54" s="137"/>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20.25" hidden="false" customHeight="true" outlineLevel="0" collapsed="false">
      <c r="A55" s="0"/>
      <c r="B55" s="129"/>
      <c r="C55" s="138"/>
      <c r="D55" s="138"/>
      <c r="E55" s="138"/>
      <c r="F55" s="131"/>
      <c r="G55" s="132"/>
      <c r="H55" s="132"/>
      <c r="I55" s="132"/>
      <c r="J55" s="132"/>
      <c r="K55" s="133"/>
      <c r="L55" s="133"/>
      <c r="M55" s="133"/>
      <c r="N55" s="133"/>
      <c r="O55" s="123" t="s">
        <v>40</v>
      </c>
      <c r="P55" s="123"/>
      <c r="Q55" s="123"/>
      <c r="R55" s="124"/>
      <c r="S55" s="125"/>
      <c r="T55" s="125"/>
      <c r="U55" s="125"/>
      <c r="V55" s="125"/>
      <c r="W55" s="125"/>
      <c r="X55" s="126"/>
      <c r="Y55" s="124"/>
      <c r="Z55" s="125"/>
      <c r="AA55" s="125"/>
      <c r="AB55" s="125"/>
      <c r="AC55" s="125"/>
      <c r="AD55" s="125"/>
      <c r="AE55" s="126"/>
      <c r="AF55" s="124"/>
      <c r="AG55" s="125"/>
      <c r="AH55" s="125"/>
      <c r="AI55" s="125"/>
      <c r="AJ55" s="125"/>
      <c r="AK55" s="125"/>
      <c r="AL55" s="126"/>
      <c r="AM55" s="124"/>
      <c r="AN55" s="125"/>
      <c r="AO55" s="125"/>
      <c r="AP55" s="125"/>
      <c r="AQ55" s="125"/>
      <c r="AR55" s="125"/>
      <c r="AS55" s="126"/>
      <c r="AT55" s="124"/>
      <c r="AU55" s="125"/>
      <c r="AV55" s="125"/>
      <c r="AW55" s="127"/>
      <c r="AX55" s="127"/>
      <c r="AY55" s="128"/>
      <c r="AZ55" s="128"/>
      <c r="BA55" s="137"/>
      <c r="BB55" s="137"/>
      <c r="BC55" s="137"/>
      <c r="BD55" s="137"/>
      <c r="BE55" s="137"/>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20.25" hidden="false" customHeight="true" outlineLevel="0" collapsed="false">
      <c r="A56" s="0"/>
      <c r="B56" s="129" t="n">
        <f aca="false">B53+1</f>
        <v>13</v>
      </c>
      <c r="C56" s="138"/>
      <c r="D56" s="138"/>
      <c r="E56" s="138"/>
      <c r="F56" s="131"/>
      <c r="G56" s="132"/>
      <c r="H56" s="132"/>
      <c r="I56" s="132"/>
      <c r="J56" s="132"/>
      <c r="K56" s="133"/>
      <c r="L56" s="133"/>
      <c r="M56" s="133"/>
      <c r="N56" s="133"/>
      <c r="O56" s="134" t="s">
        <v>38</v>
      </c>
      <c r="P56" s="134"/>
      <c r="Q56" s="134"/>
      <c r="R56" s="111"/>
      <c r="S56" s="112"/>
      <c r="T56" s="112"/>
      <c r="U56" s="112"/>
      <c r="V56" s="112"/>
      <c r="W56" s="112"/>
      <c r="X56" s="113"/>
      <c r="Y56" s="111"/>
      <c r="Z56" s="112"/>
      <c r="AA56" s="112"/>
      <c r="AB56" s="112"/>
      <c r="AC56" s="112"/>
      <c r="AD56" s="112"/>
      <c r="AE56" s="113"/>
      <c r="AF56" s="111"/>
      <c r="AG56" s="112"/>
      <c r="AH56" s="112"/>
      <c r="AI56" s="112"/>
      <c r="AJ56" s="112"/>
      <c r="AK56" s="112"/>
      <c r="AL56" s="113"/>
      <c r="AM56" s="111"/>
      <c r="AN56" s="112"/>
      <c r="AO56" s="112"/>
      <c r="AP56" s="112"/>
      <c r="AQ56" s="112"/>
      <c r="AR56" s="112"/>
      <c r="AS56" s="113"/>
      <c r="AT56" s="111"/>
      <c r="AU56" s="112"/>
      <c r="AV56" s="112"/>
      <c r="AW56" s="135"/>
      <c r="AX56" s="135"/>
      <c r="AY56" s="136"/>
      <c r="AZ56" s="136"/>
      <c r="BA56" s="137"/>
      <c r="BB56" s="137"/>
      <c r="BC56" s="137"/>
      <c r="BD56" s="137"/>
      <c r="BE56" s="137"/>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20.25" hidden="false" customHeight="true" outlineLevel="0" collapsed="false">
      <c r="A57" s="0"/>
      <c r="B57" s="129"/>
      <c r="C57" s="138"/>
      <c r="D57" s="138"/>
      <c r="E57" s="138"/>
      <c r="F57" s="131"/>
      <c r="G57" s="132"/>
      <c r="H57" s="132"/>
      <c r="I57" s="132"/>
      <c r="J57" s="132"/>
      <c r="K57" s="133"/>
      <c r="L57" s="133"/>
      <c r="M57" s="133"/>
      <c r="N57" s="133"/>
      <c r="O57" s="117" t="s">
        <v>39</v>
      </c>
      <c r="P57" s="117"/>
      <c r="Q57" s="117"/>
      <c r="R57" s="118"/>
      <c r="S57" s="119"/>
      <c r="T57" s="119"/>
      <c r="U57" s="119"/>
      <c r="V57" s="119"/>
      <c r="W57" s="119"/>
      <c r="X57" s="120"/>
      <c r="Y57" s="118"/>
      <c r="Z57" s="119"/>
      <c r="AA57" s="119"/>
      <c r="AB57" s="119"/>
      <c r="AC57" s="119"/>
      <c r="AD57" s="119"/>
      <c r="AE57" s="120"/>
      <c r="AF57" s="118"/>
      <c r="AG57" s="119"/>
      <c r="AH57" s="119"/>
      <c r="AI57" s="119"/>
      <c r="AJ57" s="119"/>
      <c r="AK57" s="119"/>
      <c r="AL57" s="120"/>
      <c r="AM57" s="118"/>
      <c r="AN57" s="119"/>
      <c r="AO57" s="119"/>
      <c r="AP57" s="119"/>
      <c r="AQ57" s="119"/>
      <c r="AR57" s="119"/>
      <c r="AS57" s="120"/>
      <c r="AT57" s="118"/>
      <c r="AU57" s="119"/>
      <c r="AV57" s="119"/>
      <c r="AW57" s="121"/>
      <c r="AX57" s="121"/>
      <c r="AY57" s="122"/>
      <c r="AZ57" s="122"/>
      <c r="BA57" s="137"/>
      <c r="BB57" s="137"/>
      <c r="BC57" s="137"/>
      <c r="BD57" s="137"/>
      <c r="BE57" s="137"/>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20.25" hidden="false" customHeight="true" outlineLevel="0" collapsed="false">
      <c r="A58" s="0"/>
      <c r="B58" s="129"/>
      <c r="C58" s="138"/>
      <c r="D58" s="138"/>
      <c r="E58" s="138"/>
      <c r="F58" s="131"/>
      <c r="G58" s="132"/>
      <c r="H58" s="132"/>
      <c r="I58" s="132"/>
      <c r="J58" s="132"/>
      <c r="K58" s="133"/>
      <c r="L58" s="133"/>
      <c r="M58" s="133"/>
      <c r="N58" s="133"/>
      <c r="O58" s="123" t="s">
        <v>40</v>
      </c>
      <c r="P58" s="123"/>
      <c r="Q58" s="123"/>
      <c r="R58" s="124"/>
      <c r="S58" s="125"/>
      <c r="T58" s="125"/>
      <c r="U58" s="125"/>
      <c r="V58" s="125"/>
      <c r="W58" s="125"/>
      <c r="X58" s="126"/>
      <c r="Y58" s="124"/>
      <c r="Z58" s="125"/>
      <c r="AA58" s="125"/>
      <c r="AB58" s="125"/>
      <c r="AC58" s="125"/>
      <c r="AD58" s="125"/>
      <c r="AE58" s="126"/>
      <c r="AF58" s="124"/>
      <c r="AG58" s="125"/>
      <c r="AH58" s="125"/>
      <c r="AI58" s="125"/>
      <c r="AJ58" s="125"/>
      <c r="AK58" s="125"/>
      <c r="AL58" s="126"/>
      <c r="AM58" s="124"/>
      <c r="AN58" s="125"/>
      <c r="AO58" s="125"/>
      <c r="AP58" s="125"/>
      <c r="AQ58" s="125"/>
      <c r="AR58" s="125"/>
      <c r="AS58" s="126"/>
      <c r="AT58" s="124"/>
      <c r="AU58" s="125"/>
      <c r="AV58" s="125"/>
      <c r="AW58" s="127"/>
      <c r="AX58" s="127"/>
      <c r="AY58" s="128"/>
      <c r="AZ58" s="128"/>
      <c r="BA58" s="137"/>
      <c r="BB58" s="137"/>
      <c r="BC58" s="137"/>
      <c r="BD58" s="137"/>
      <c r="BE58" s="137"/>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20.25" hidden="false" customHeight="true" outlineLevel="0" collapsed="false">
      <c r="A59" s="0"/>
      <c r="B59" s="129" t="n">
        <f aca="false">B56+1</f>
        <v>14</v>
      </c>
      <c r="C59" s="138"/>
      <c r="D59" s="138"/>
      <c r="E59" s="138"/>
      <c r="F59" s="131"/>
      <c r="G59" s="132"/>
      <c r="H59" s="132"/>
      <c r="I59" s="132"/>
      <c r="J59" s="132"/>
      <c r="K59" s="133"/>
      <c r="L59" s="133"/>
      <c r="M59" s="133"/>
      <c r="N59" s="133"/>
      <c r="O59" s="134" t="s">
        <v>38</v>
      </c>
      <c r="P59" s="134"/>
      <c r="Q59" s="134"/>
      <c r="R59" s="111"/>
      <c r="S59" s="112"/>
      <c r="T59" s="112"/>
      <c r="U59" s="112"/>
      <c r="V59" s="112"/>
      <c r="W59" s="112"/>
      <c r="X59" s="113"/>
      <c r="Y59" s="111"/>
      <c r="Z59" s="112"/>
      <c r="AA59" s="112"/>
      <c r="AB59" s="112"/>
      <c r="AC59" s="112"/>
      <c r="AD59" s="112"/>
      <c r="AE59" s="113"/>
      <c r="AF59" s="111"/>
      <c r="AG59" s="112"/>
      <c r="AH59" s="112"/>
      <c r="AI59" s="112"/>
      <c r="AJ59" s="112"/>
      <c r="AK59" s="112"/>
      <c r="AL59" s="113"/>
      <c r="AM59" s="111"/>
      <c r="AN59" s="112"/>
      <c r="AO59" s="112"/>
      <c r="AP59" s="112"/>
      <c r="AQ59" s="112"/>
      <c r="AR59" s="112"/>
      <c r="AS59" s="113"/>
      <c r="AT59" s="111"/>
      <c r="AU59" s="112"/>
      <c r="AV59" s="112"/>
      <c r="AW59" s="135"/>
      <c r="AX59" s="135"/>
      <c r="AY59" s="136"/>
      <c r="AZ59" s="136"/>
      <c r="BA59" s="137"/>
      <c r="BB59" s="137"/>
      <c r="BC59" s="137"/>
      <c r="BD59" s="137"/>
      <c r="BE59" s="137"/>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20.25" hidden="false" customHeight="true" outlineLevel="0" collapsed="false">
      <c r="A60" s="0"/>
      <c r="B60" s="129"/>
      <c r="C60" s="138"/>
      <c r="D60" s="138"/>
      <c r="E60" s="138"/>
      <c r="F60" s="131"/>
      <c r="G60" s="132"/>
      <c r="H60" s="132"/>
      <c r="I60" s="132"/>
      <c r="J60" s="132"/>
      <c r="K60" s="133"/>
      <c r="L60" s="133"/>
      <c r="M60" s="133"/>
      <c r="N60" s="133"/>
      <c r="O60" s="117" t="s">
        <v>39</v>
      </c>
      <c r="P60" s="117"/>
      <c r="Q60" s="117"/>
      <c r="R60" s="118"/>
      <c r="S60" s="119"/>
      <c r="T60" s="119"/>
      <c r="U60" s="119"/>
      <c r="V60" s="119"/>
      <c r="W60" s="119"/>
      <c r="X60" s="120"/>
      <c r="Y60" s="118"/>
      <c r="Z60" s="119"/>
      <c r="AA60" s="119"/>
      <c r="AB60" s="119"/>
      <c r="AC60" s="119"/>
      <c r="AD60" s="119"/>
      <c r="AE60" s="120"/>
      <c r="AF60" s="118"/>
      <c r="AG60" s="119"/>
      <c r="AH60" s="119"/>
      <c r="AI60" s="119"/>
      <c r="AJ60" s="119"/>
      <c r="AK60" s="119"/>
      <c r="AL60" s="120"/>
      <c r="AM60" s="118"/>
      <c r="AN60" s="119"/>
      <c r="AO60" s="119"/>
      <c r="AP60" s="119"/>
      <c r="AQ60" s="119"/>
      <c r="AR60" s="119"/>
      <c r="AS60" s="120"/>
      <c r="AT60" s="118"/>
      <c r="AU60" s="119"/>
      <c r="AV60" s="119"/>
      <c r="AW60" s="121"/>
      <c r="AX60" s="121"/>
      <c r="AY60" s="122"/>
      <c r="AZ60" s="122"/>
      <c r="BA60" s="137"/>
      <c r="BB60" s="137"/>
      <c r="BC60" s="137"/>
      <c r="BD60" s="137"/>
      <c r="BE60" s="137"/>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20.25" hidden="false" customHeight="true" outlineLevel="0" collapsed="false">
      <c r="A61" s="0"/>
      <c r="B61" s="129"/>
      <c r="C61" s="138"/>
      <c r="D61" s="138"/>
      <c r="E61" s="138"/>
      <c r="F61" s="131"/>
      <c r="G61" s="132"/>
      <c r="H61" s="132"/>
      <c r="I61" s="132"/>
      <c r="J61" s="132"/>
      <c r="K61" s="133"/>
      <c r="L61" s="133"/>
      <c r="M61" s="133"/>
      <c r="N61" s="133"/>
      <c r="O61" s="123" t="s">
        <v>40</v>
      </c>
      <c r="P61" s="123"/>
      <c r="Q61" s="123"/>
      <c r="R61" s="124"/>
      <c r="S61" s="125"/>
      <c r="T61" s="125"/>
      <c r="U61" s="125"/>
      <c r="V61" s="125"/>
      <c r="W61" s="125"/>
      <c r="X61" s="126"/>
      <c r="Y61" s="124"/>
      <c r="Z61" s="125"/>
      <c r="AA61" s="125"/>
      <c r="AB61" s="125"/>
      <c r="AC61" s="125"/>
      <c r="AD61" s="125"/>
      <c r="AE61" s="126"/>
      <c r="AF61" s="124"/>
      <c r="AG61" s="125"/>
      <c r="AH61" s="125"/>
      <c r="AI61" s="125"/>
      <c r="AJ61" s="125"/>
      <c r="AK61" s="125"/>
      <c r="AL61" s="126"/>
      <c r="AM61" s="124"/>
      <c r="AN61" s="125"/>
      <c r="AO61" s="125"/>
      <c r="AP61" s="125"/>
      <c r="AQ61" s="125"/>
      <c r="AR61" s="125"/>
      <c r="AS61" s="126"/>
      <c r="AT61" s="124"/>
      <c r="AU61" s="125"/>
      <c r="AV61" s="125"/>
      <c r="AW61" s="127"/>
      <c r="AX61" s="127"/>
      <c r="AY61" s="128"/>
      <c r="AZ61" s="128"/>
      <c r="BA61" s="137"/>
      <c r="BB61" s="137"/>
      <c r="BC61" s="137"/>
      <c r="BD61" s="137"/>
      <c r="BE61" s="137"/>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20.25" hidden="false" customHeight="true" outlineLevel="0" collapsed="false">
      <c r="A62" s="0"/>
      <c r="B62" s="129" t="n">
        <f aca="false">B59+1</f>
        <v>15</v>
      </c>
      <c r="C62" s="138"/>
      <c r="D62" s="138"/>
      <c r="E62" s="138"/>
      <c r="F62" s="131"/>
      <c r="G62" s="132"/>
      <c r="H62" s="132"/>
      <c r="I62" s="132"/>
      <c r="J62" s="132"/>
      <c r="K62" s="133"/>
      <c r="L62" s="133"/>
      <c r="M62" s="133"/>
      <c r="N62" s="133"/>
      <c r="O62" s="134" t="s">
        <v>38</v>
      </c>
      <c r="P62" s="134"/>
      <c r="Q62" s="134"/>
      <c r="R62" s="111"/>
      <c r="S62" s="112"/>
      <c r="T62" s="112"/>
      <c r="U62" s="112"/>
      <c r="V62" s="112"/>
      <c r="W62" s="112"/>
      <c r="X62" s="113"/>
      <c r="Y62" s="111"/>
      <c r="Z62" s="112"/>
      <c r="AA62" s="112"/>
      <c r="AB62" s="112"/>
      <c r="AC62" s="112"/>
      <c r="AD62" s="112"/>
      <c r="AE62" s="113"/>
      <c r="AF62" s="111"/>
      <c r="AG62" s="112"/>
      <c r="AH62" s="112"/>
      <c r="AI62" s="112"/>
      <c r="AJ62" s="112"/>
      <c r="AK62" s="112"/>
      <c r="AL62" s="113"/>
      <c r="AM62" s="111"/>
      <c r="AN62" s="112"/>
      <c r="AO62" s="112"/>
      <c r="AP62" s="112"/>
      <c r="AQ62" s="112"/>
      <c r="AR62" s="112"/>
      <c r="AS62" s="113"/>
      <c r="AT62" s="111"/>
      <c r="AU62" s="112"/>
      <c r="AV62" s="112"/>
      <c r="AW62" s="135"/>
      <c r="AX62" s="135"/>
      <c r="AY62" s="136"/>
      <c r="AZ62" s="136"/>
      <c r="BA62" s="137"/>
      <c r="BB62" s="137"/>
      <c r="BC62" s="137"/>
      <c r="BD62" s="137"/>
      <c r="BE62" s="137"/>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20.25" hidden="false" customHeight="true" outlineLevel="0" collapsed="false">
      <c r="A63" s="0"/>
      <c r="B63" s="129"/>
      <c r="C63" s="138"/>
      <c r="D63" s="138"/>
      <c r="E63" s="138"/>
      <c r="F63" s="131"/>
      <c r="G63" s="132"/>
      <c r="H63" s="132"/>
      <c r="I63" s="132"/>
      <c r="J63" s="132"/>
      <c r="K63" s="133"/>
      <c r="L63" s="133"/>
      <c r="M63" s="133"/>
      <c r="N63" s="133"/>
      <c r="O63" s="117" t="s">
        <v>39</v>
      </c>
      <c r="P63" s="117"/>
      <c r="Q63" s="117"/>
      <c r="R63" s="118"/>
      <c r="S63" s="119"/>
      <c r="T63" s="119"/>
      <c r="U63" s="119"/>
      <c r="V63" s="119"/>
      <c r="W63" s="119"/>
      <c r="X63" s="120"/>
      <c r="Y63" s="118"/>
      <c r="Z63" s="119"/>
      <c r="AA63" s="119"/>
      <c r="AB63" s="119"/>
      <c r="AC63" s="119"/>
      <c r="AD63" s="119"/>
      <c r="AE63" s="120"/>
      <c r="AF63" s="118"/>
      <c r="AG63" s="119"/>
      <c r="AH63" s="119"/>
      <c r="AI63" s="119"/>
      <c r="AJ63" s="119"/>
      <c r="AK63" s="119"/>
      <c r="AL63" s="120"/>
      <c r="AM63" s="118"/>
      <c r="AN63" s="119"/>
      <c r="AO63" s="119"/>
      <c r="AP63" s="119"/>
      <c r="AQ63" s="119"/>
      <c r="AR63" s="119"/>
      <c r="AS63" s="120"/>
      <c r="AT63" s="118"/>
      <c r="AU63" s="119"/>
      <c r="AV63" s="119"/>
      <c r="AW63" s="121"/>
      <c r="AX63" s="121"/>
      <c r="AY63" s="122"/>
      <c r="AZ63" s="122"/>
      <c r="BA63" s="137"/>
      <c r="BB63" s="137"/>
      <c r="BC63" s="137"/>
      <c r="BD63" s="137"/>
      <c r="BE63" s="137"/>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20.25" hidden="false" customHeight="true" outlineLevel="0" collapsed="false">
      <c r="A64" s="0"/>
      <c r="B64" s="129"/>
      <c r="C64" s="138"/>
      <c r="D64" s="138"/>
      <c r="E64" s="138"/>
      <c r="F64" s="131"/>
      <c r="G64" s="132"/>
      <c r="H64" s="132"/>
      <c r="I64" s="132"/>
      <c r="J64" s="132"/>
      <c r="K64" s="133"/>
      <c r="L64" s="133"/>
      <c r="M64" s="133"/>
      <c r="N64" s="133"/>
      <c r="O64" s="123" t="s">
        <v>40</v>
      </c>
      <c r="P64" s="123"/>
      <c r="Q64" s="123"/>
      <c r="R64" s="124"/>
      <c r="S64" s="125"/>
      <c r="T64" s="125"/>
      <c r="U64" s="125"/>
      <c r="V64" s="125"/>
      <c r="W64" s="125"/>
      <c r="X64" s="126"/>
      <c r="Y64" s="124"/>
      <c r="Z64" s="125"/>
      <c r="AA64" s="125"/>
      <c r="AB64" s="125"/>
      <c r="AC64" s="125"/>
      <c r="AD64" s="125"/>
      <c r="AE64" s="126"/>
      <c r="AF64" s="124"/>
      <c r="AG64" s="125"/>
      <c r="AH64" s="125"/>
      <c r="AI64" s="125"/>
      <c r="AJ64" s="125"/>
      <c r="AK64" s="125"/>
      <c r="AL64" s="126"/>
      <c r="AM64" s="124"/>
      <c r="AN64" s="125"/>
      <c r="AO64" s="125"/>
      <c r="AP64" s="125"/>
      <c r="AQ64" s="125"/>
      <c r="AR64" s="125"/>
      <c r="AS64" s="126"/>
      <c r="AT64" s="124"/>
      <c r="AU64" s="125"/>
      <c r="AV64" s="125"/>
      <c r="AW64" s="127"/>
      <c r="AX64" s="127"/>
      <c r="AY64" s="128"/>
      <c r="AZ64" s="128"/>
      <c r="BA64" s="137"/>
      <c r="BB64" s="137"/>
      <c r="BC64" s="137"/>
      <c r="BD64" s="137"/>
      <c r="BE64" s="137"/>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20.25" hidden="false" customHeight="true" outlineLevel="0" collapsed="false">
      <c r="A65" s="0"/>
      <c r="B65" s="129" t="n">
        <f aca="false">B62+1</f>
        <v>16</v>
      </c>
      <c r="C65" s="138"/>
      <c r="D65" s="138"/>
      <c r="E65" s="138"/>
      <c r="F65" s="131"/>
      <c r="G65" s="132"/>
      <c r="H65" s="132"/>
      <c r="I65" s="132"/>
      <c r="J65" s="132"/>
      <c r="K65" s="133"/>
      <c r="L65" s="133"/>
      <c r="M65" s="133"/>
      <c r="N65" s="133"/>
      <c r="O65" s="134" t="s">
        <v>38</v>
      </c>
      <c r="P65" s="134"/>
      <c r="Q65" s="134"/>
      <c r="R65" s="111"/>
      <c r="S65" s="112"/>
      <c r="T65" s="112"/>
      <c r="U65" s="112"/>
      <c r="V65" s="112"/>
      <c r="W65" s="112"/>
      <c r="X65" s="113"/>
      <c r="Y65" s="111"/>
      <c r="Z65" s="112"/>
      <c r="AA65" s="112"/>
      <c r="AB65" s="112"/>
      <c r="AC65" s="112"/>
      <c r="AD65" s="112"/>
      <c r="AE65" s="113"/>
      <c r="AF65" s="111"/>
      <c r="AG65" s="112"/>
      <c r="AH65" s="112"/>
      <c r="AI65" s="112"/>
      <c r="AJ65" s="112"/>
      <c r="AK65" s="112"/>
      <c r="AL65" s="113"/>
      <c r="AM65" s="111"/>
      <c r="AN65" s="112"/>
      <c r="AO65" s="112"/>
      <c r="AP65" s="112"/>
      <c r="AQ65" s="112"/>
      <c r="AR65" s="112"/>
      <c r="AS65" s="113"/>
      <c r="AT65" s="111"/>
      <c r="AU65" s="112"/>
      <c r="AV65" s="112"/>
      <c r="AW65" s="135"/>
      <c r="AX65" s="135"/>
      <c r="AY65" s="136"/>
      <c r="AZ65" s="136"/>
      <c r="BA65" s="137"/>
      <c r="BB65" s="137"/>
      <c r="BC65" s="137"/>
      <c r="BD65" s="137"/>
      <c r="BE65" s="137"/>
      <c r="BF65" s="0"/>
      <c r="BG65" s="0"/>
      <c r="BH65" s="0"/>
      <c r="BI65" s="0"/>
      <c r="BJ65" s="0"/>
      <c r="BK65" s="0"/>
      <c r="BL65" s="0"/>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0"/>
      <c r="CZ65" s="0"/>
      <c r="DA65" s="0"/>
      <c r="DB65" s="0"/>
      <c r="DC65" s="0"/>
      <c r="DD65" s="0"/>
      <c r="DE65" s="0"/>
      <c r="DF65" s="0"/>
      <c r="DG65" s="0"/>
      <c r="DH65" s="0"/>
      <c r="DI65" s="0"/>
      <c r="DJ65" s="0"/>
      <c r="DK65" s="0"/>
      <c r="DL65" s="0"/>
      <c r="DM65" s="0"/>
      <c r="DN65" s="0"/>
      <c r="DO65" s="0"/>
      <c r="DP65" s="0"/>
      <c r="DQ65" s="0"/>
      <c r="DR65" s="0"/>
      <c r="DS65" s="0"/>
      <c r="DT65" s="0"/>
      <c r="DU65" s="0"/>
      <c r="DV65" s="0"/>
      <c r="DW65" s="0"/>
      <c r="DX65" s="0"/>
      <c r="DY65" s="0"/>
      <c r="DZ65" s="0"/>
      <c r="EA65" s="0"/>
      <c r="EB65" s="0"/>
      <c r="EC65" s="0"/>
      <c r="ED65" s="0"/>
      <c r="EE65" s="0"/>
      <c r="EF65" s="0"/>
      <c r="EG65" s="0"/>
      <c r="EH65" s="0"/>
      <c r="EI65" s="0"/>
      <c r="EJ65" s="0"/>
      <c r="EK65" s="0"/>
      <c r="EL65" s="0"/>
      <c r="EM65" s="0"/>
      <c r="EN65" s="0"/>
      <c r="EO65" s="0"/>
      <c r="EP65" s="0"/>
      <c r="EQ65" s="0"/>
      <c r="ER65" s="0"/>
      <c r="ES65" s="0"/>
      <c r="ET65" s="0"/>
      <c r="EU65" s="0"/>
      <c r="EV65" s="0"/>
      <c r="EW65" s="0"/>
      <c r="EX65" s="0"/>
      <c r="EY65" s="0"/>
      <c r="EZ65" s="0"/>
      <c r="FA65" s="0"/>
      <c r="FB65" s="0"/>
      <c r="FC65" s="0"/>
      <c r="FD65" s="0"/>
      <c r="FE65" s="0"/>
      <c r="FF65" s="0"/>
      <c r="FG65" s="0"/>
      <c r="FH65" s="0"/>
      <c r="FI65" s="0"/>
      <c r="FJ65" s="0"/>
      <c r="FK65" s="0"/>
      <c r="FL65" s="0"/>
      <c r="FM65" s="0"/>
      <c r="FN65" s="0"/>
      <c r="FO65" s="0"/>
      <c r="FP65" s="0"/>
      <c r="FQ65" s="0"/>
      <c r="FR65" s="0"/>
      <c r="FS65" s="0"/>
      <c r="FT65" s="0"/>
      <c r="FU65" s="0"/>
      <c r="FV65" s="0"/>
      <c r="FW65" s="0"/>
      <c r="FX65" s="0"/>
      <c r="FY65" s="0"/>
      <c r="FZ65" s="0"/>
      <c r="GA65" s="0"/>
      <c r="GB65" s="0"/>
      <c r="GC65" s="0"/>
      <c r="GD65" s="0"/>
      <c r="GE65" s="0"/>
      <c r="GF65" s="0"/>
      <c r="GG65" s="0"/>
      <c r="GH65" s="0"/>
      <c r="GI65" s="0"/>
      <c r="GJ65" s="0"/>
      <c r="GK65" s="0"/>
      <c r="GL65" s="0"/>
      <c r="GM65" s="0"/>
      <c r="GN65" s="0"/>
      <c r="GO65" s="0"/>
      <c r="GP65" s="0"/>
      <c r="GQ65" s="0"/>
      <c r="GR65" s="0"/>
      <c r="GS65" s="0"/>
      <c r="GT65" s="0"/>
      <c r="GU65" s="0"/>
      <c r="GV65" s="0"/>
      <c r="GW65" s="0"/>
      <c r="GX65" s="0"/>
      <c r="GY65" s="0"/>
      <c r="GZ65" s="0"/>
      <c r="HA65" s="0"/>
      <c r="HB65" s="0"/>
      <c r="HC65" s="0"/>
      <c r="HD65" s="0"/>
      <c r="HE65" s="0"/>
      <c r="HF65" s="0"/>
      <c r="HG65" s="0"/>
      <c r="HH65" s="0"/>
      <c r="HI65" s="0"/>
      <c r="HJ65" s="0"/>
      <c r="HK65" s="0"/>
      <c r="HL65" s="0"/>
      <c r="HM65" s="0"/>
      <c r="HN65" s="0"/>
      <c r="HO65" s="0"/>
      <c r="HP65" s="0"/>
      <c r="HQ65" s="0"/>
      <c r="HR65" s="0"/>
      <c r="HS65" s="0"/>
      <c r="HT65" s="0"/>
      <c r="HU65" s="0"/>
      <c r="HV65" s="0"/>
      <c r="HW65" s="0"/>
      <c r="HX65" s="0"/>
      <c r="HY65" s="0"/>
      <c r="HZ65" s="0"/>
      <c r="IA65" s="0"/>
      <c r="IB65" s="0"/>
      <c r="IC65" s="0"/>
      <c r="ID65" s="0"/>
      <c r="IE65" s="0"/>
      <c r="IF65" s="0"/>
      <c r="IG65" s="0"/>
      <c r="IH65" s="0"/>
      <c r="II65" s="0"/>
      <c r="IJ65" s="0"/>
      <c r="IK65" s="0"/>
      <c r="IL65" s="0"/>
      <c r="IM65" s="0"/>
      <c r="IN65" s="0"/>
      <c r="IO65" s="0"/>
      <c r="IP65" s="0"/>
      <c r="IQ65" s="0"/>
      <c r="IR65" s="0"/>
      <c r="IS65" s="0"/>
      <c r="IT65" s="0"/>
      <c r="IU65" s="0"/>
      <c r="IV65" s="0"/>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20.25" hidden="false" customHeight="true" outlineLevel="0" collapsed="false">
      <c r="A66" s="0"/>
      <c r="B66" s="129"/>
      <c r="C66" s="138"/>
      <c r="D66" s="138"/>
      <c r="E66" s="138"/>
      <c r="F66" s="131"/>
      <c r="G66" s="132"/>
      <c r="H66" s="132"/>
      <c r="I66" s="132"/>
      <c r="J66" s="132"/>
      <c r="K66" s="133"/>
      <c r="L66" s="133"/>
      <c r="M66" s="133"/>
      <c r="N66" s="133"/>
      <c r="O66" s="117" t="s">
        <v>39</v>
      </c>
      <c r="P66" s="117"/>
      <c r="Q66" s="117"/>
      <c r="R66" s="118"/>
      <c r="S66" s="119"/>
      <c r="T66" s="119"/>
      <c r="U66" s="119"/>
      <c r="V66" s="119"/>
      <c r="W66" s="119"/>
      <c r="X66" s="120"/>
      <c r="Y66" s="118"/>
      <c r="Z66" s="119"/>
      <c r="AA66" s="119"/>
      <c r="AB66" s="119"/>
      <c r="AC66" s="119"/>
      <c r="AD66" s="119"/>
      <c r="AE66" s="120"/>
      <c r="AF66" s="118"/>
      <c r="AG66" s="119"/>
      <c r="AH66" s="119"/>
      <c r="AI66" s="119"/>
      <c r="AJ66" s="119"/>
      <c r="AK66" s="119"/>
      <c r="AL66" s="120"/>
      <c r="AM66" s="118"/>
      <c r="AN66" s="119"/>
      <c r="AO66" s="119"/>
      <c r="AP66" s="119"/>
      <c r="AQ66" s="119"/>
      <c r="AR66" s="119"/>
      <c r="AS66" s="120"/>
      <c r="AT66" s="118"/>
      <c r="AU66" s="119"/>
      <c r="AV66" s="119"/>
      <c r="AW66" s="121"/>
      <c r="AX66" s="121"/>
      <c r="AY66" s="122"/>
      <c r="AZ66" s="122"/>
      <c r="BA66" s="137"/>
      <c r="BB66" s="137"/>
      <c r="BC66" s="137"/>
      <c r="BD66" s="137"/>
      <c r="BE66" s="137"/>
      <c r="BF66" s="0"/>
      <c r="BG66" s="0"/>
      <c r="BH66" s="0"/>
      <c r="BI66" s="0"/>
      <c r="BJ66" s="0"/>
      <c r="BK66" s="0"/>
      <c r="BL66" s="0"/>
      <c r="BM66" s="0"/>
      <c r="BN66" s="0"/>
      <c r="BO66" s="0"/>
      <c r="BP66" s="0"/>
      <c r="BQ66" s="0"/>
      <c r="BR66" s="0"/>
      <c r="BS66" s="0"/>
      <c r="BT66" s="0"/>
      <c r="BU66" s="0"/>
      <c r="BV66" s="0"/>
      <c r="BW66" s="0"/>
      <c r="BX66" s="0"/>
      <c r="BY66" s="0"/>
      <c r="BZ66" s="0"/>
      <c r="CA66" s="0"/>
      <c r="CB66" s="0"/>
      <c r="CC66" s="0"/>
      <c r="CD66" s="0"/>
      <c r="CE66" s="0"/>
      <c r="CF66" s="0"/>
      <c r="CG66" s="0"/>
      <c r="CH66" s="0"/>
      <c r="CI66" s="0"/>
      <c r="CJ66" s="0"/>
      <c r="CK66" s="0"/>
      <c r="CL66" s="0"/>
      <c r="CM66" s="0"/>
      <c r="CN66" s="0"/>
      <c r="CO66" s="0"/>
      <c r="CP66" s="0"/>
      <c r="CQ66" s="0"/>
      <c r="CR66" s="0"/>
      <c r="CS66" s="0"/>
      <c r="CT66" s="0"/>
      <c r="CU66" s="0"/>
      <c r="CV66" s="0"/>
      <c r="CW66" s="0"/>
      <c r="CX66" s="0"/>
      <c r="CY66" s="0"/>
      <c r="CZ66" s="0"/>
      <c r="DA66" s="0"/>
      <c r="DB66" s="0"/>
      <c r="DC66" s="0"/>
      <c r="DD66" s="0"/>
      <c r="DE66" s="0"/>
      <c r="DF66" s="0"/>
      <c r="DG66" s="0"/>
      <c r="DH66" s="0"/>
      <c r="DI66" s="0"/>
      <c r="DJ66" s="0"/>
      <c r="DK66" s="0"/>
      <c r="DL66" s="0"/>
      <c r="DM66" s="0"/>
      <c r="DN66" s="0"/>
      <c r="DO66" s="0"/>
      <c r="DP66" s="0"/>
      <c r="DQ66" s="0"/>
      <c r="DR66" s="0"/>
      <c r="DS66" s="0"/>
      <c r="DT66" s="0"/>
      <c r="DU66" s="0"/>
      <c r="DV66" s="0"/>
      <c r="DW66" s="0"/>
      <c r="DX66" s="0"/>
      <c r="DY66" s="0"/>
      <c r="DZ66" s="0"/>
      <c r="EA66" s="0"/>
      <c r="EB66" s="0"/>
      <c r="EC66" s="0"/>
      <c r="ED66" s="0"/>
      <c r="EE66" s="0"/>
      <c r="EF66" s="0"/>
      <c r="EG66" s="0"/>
      <c r="EH66" s="0"/>
      <c r="EI66" s="0"/>
      <c r="EJ66" s="0"/>
      <c r="EK66" s="0"/>
      <c r="EL66" s="0"/>
      <c r="EM66" s="0"/>
      <c r="EN66" s="0"/>
      <c r="EO66" s="0"/>
      <c r="EP66" s="0"/>
      <c r="EQ66" s="0"/>
      <c r="ER66" s="0"/>
      <c r="ES66" s="0"/>
      <c r="ET66" s="0"/>
      <c r="EU66" s="0"/>
      <c r="EV66" s="0"/>
      <c r="EW66" s="0"/>
      <c r="EX66" s="0"/>
      <c r="EY66" s="0"/>
      <c r="EZ66" s="0"/>
      <c r="FA66" s="0"/>
      <c r="FB66" s="0"/>
      <c r="FC66" s="0"/>
      <c r="FD66" s="0"/>
      <c r="FE66" s="0"/>
      <c r="FF66" s="0"/>
      <c r="FG66" s="0"/>
      <c r="FH66" s="0"/>
      <c r="FI66" s="0"/>
      <c r="FJ66" s="0"/>
      <c r="FK66" s="0"/>
      <c r="FL66" s="0"/>
      <c r="FM66" s="0"/>
      <c r="FN66" s="0"/>
      <c r="FO66" s="0"/>
      <c r="FP66" s="0"/>
      <c r="FQ66" s="0"/>
      <c r="FR66" s="0"/>
      <c r="FS66" s="0"/>
      <c r="FT66" s="0"/>
      <c r="FU66" s="0"/>
      <c r="FV66" s="0"/>
      <c r="FW66" s="0"/>
      <c r="FX66" s="0"/>
      <c r="FY66" s="0"/>
      <c r="FZ66" s="0"/>
      <c r="GA66" s="0"/>
      <c r="GB66" s="0"/>
      <c r="GC66" s="0"/>
      <c r="GD66" s="0"/>
      <c r="GE66" s="0"/>
      <c r="GF66" s="0"/>
      <c r="GG66" s="0"/>
      <c r="GH66" s="0"/>
      <c r="GI66" s="0"/>
      <c r="GJ66" s="0"/>
      <c r="GK66" s="0"/>
      <c r="GL66" s="0"/>
      <c r="GM66" s="0"/>
      <c r="GN66" s="0"/>
      <c r="GO66" s="0"/>
      <c r="GP66" s="0"/>
      <c r="GQ66" s="0"/>
      <c r="GR66" s="0"/>
      <c r="GS66" s="0"/>
      <c r="GT66" s="0"/>
      <c r="GU66" s="0"/>
      <c r="GV66" s="0"/>
      <c r="GW66" s="0"/>
      <c r="GX66" s="0"/>
      <c r="GY66" s="0"/>
      <c r="GZ66" s="0"/>
      <c r="HA66" s="0"/>
      <c r="HB66" s="0"/>
      <c r="HC66" s="0"/>
      <c r="HD66" s="0"/>
      <c r="HE66" s="0"/>
      <c r="HF66" s="0"/>
      <c r="HG66" s="0"/>
      <c r="HH66" s="0"/>
      <c r="HI66" s="0"/>
      <c r="HJ66" s="0"/>
      <c r="HK66" s="0"/>
      <c r="HL66" s="0"/>
      <c r="HM66" s="0"/>
      <c r="HN66" s="0"/>
      <c r="HO66" s="0"/>
      <c r="HP66" s="0"/>
      <c r="HQ66" s="0"/>
      <c r="HR66" s="0"/>
      <c r="HS66" s="0"/>
      <c r="HT66" s="0"/>
      <c r="HU66" s="0"/>
      <c r="HV66" s="0"/>
      <c r="HW66" s="0"/>
      <c r="HX66" s="0"/>
      <c r="HY66" s="0"/>
      <c r="HZ66" s="0"/>
      <c r="IA66" s="0"/>
      <c r="IB66" s="0"/>
      <c r="IC66" s="0"/>
      <c r="ID66" s="0"/>
      <c r="IE66" s="0"/>
      <c r="IF66" s="0"/>
      <c r="IG66" s="0"/>
      <c r="IH66" s="0"/>
      <c r="II66" s="0"/>
      <c r="IJ66" s="0"/>
      <c r="IK66" s="0"/>
      <c r="IL66" s="0"/>
      <c r="IM66" s="0"/>
      <c r="IN66" s="0"/>
      <c r="IO66" s="0"/>
      <c r="IP66" s="0"/>
      <c r="IQ66" s="0"/>
      <c r="IR66" s="0"/>
      <c r="IS66" s="0"/>
      <c r="IT66" s="0"/>
      <c r="IU66" s="0"/>
      <c r="IV66" s="0"/>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20.25" hidden="false" customHeight="true" outlineLevel="0" collapsed="false">
      <c r="A67" s="0"/>
      <c r="B67" s="129"/>
      <c r="C67" s="138"/>
      <c r="D67" s="138"/>
      <c r="E67" s="138"/>
      <c r="F67" s="131"/>
      <c r="G67" s="132"/>
      <c r="H67" s="132"/>
      <c r="I67" s="132"/>
      <c r="J67" s="132"/>
      <c r="K67" s="133"/>
      <c r="L67" s="133"/>
      <c r="M67" s="133"/>
      <c r="N67" s="133"/>
      <c r="O67" s="123" t="s">
        <v>40</v>
      </c>
      <c r="P67" s="123"/>
      <c r="Q67" s="123"/>
      <c r="R67" s="124"/>
      <c r="S67" s="125"/>
      <c r="T67" s="125"/>
      <c r="U67" s="125"/>
      <c r="V67" s="125"/>
      <c r="W67" s="125"/>
      <c r="X67" s="126"/>
      <c r="Y67" s="124"/>
      <c r="Z67" s="125"/>
      <c r="AA67" s="125"/>
      <c r="AB67" s="125"/>
      <c r="AC67" s="125"/>
      <c r="AD67" s="125"/>
      <c r="AE67" s="126"/>
      <c r="AF67" s="124"/>
      <c r="AG67" s="125"/>
      <c r="AH67" s="125"/>
      <c r="AI67" s="125"/>
      <c r="AJ67" s="125"/>
      <c r="AK67" s="125"/>
      <c r="AL67" s="126"/>
      <c r="AM67" s="124"/>
      <c r="AN67" s="125"/>
      <c r="AO67" s="125"/>
      <c r="AP67" s="125"/>
      <c r="AQ67" s="125"/>
      <c r="AR67" s="125"/>
      <c r="AS67" s="126"/>
      <c r="AT67" s="124"/>
      <c r="AU67" s="125"/>
      <c r="AV67" s="125"/>
      <c r="AW67" s="127"/>
      <c r="AX67" s="127"/>
      <c r="AY67" s="128"/>
      <c r="AZ67" s="128"/>
      <c r="BA67" s="137"/>
      <c r="BB67" s="137"/>
      <c r="BC67" s="137"/>
      <c r="BD67" s="137"/>
      <c r="BE67" s="137"/>
      <c r="BF67" s="0"/>
      <c r="BG67" s="0"/>
      <c r="BH67" s="0"/>
      <c r="BI67" s="0"/>
      <c r="BJ67" s="0"/>
      <c r="BK67" s="0"/>
      <c r="BL67" s="0"/>
      <c r="BM67" s="0"/>
      <c r="BN67" s="0"/>
      <c r="BO67" s="0"/>
      <c r="BP67" s="0"/>
      <c r="BQ67" s="0"/>
      <c r="BR67" s="0"/>
      <c r="BS67" s="0"/>
      <c r="BT67" s="0"/>
      <c r="BU67" s="0"/>
      <c r="BV67" s="0"/>
      <c r="BW67" s="0"/>
      <c r="BX67" s="0"/>
      <c r="BY67" s="0"/>
      <c r="BZ67" s="0"/>
      <c r="CA67" s="0"/>
      <c r="CB67" s="0"/>
      <c r="CC67" s="0"/>
      <c r="CD67" s="0"/>
      <c r="CE67" s="0"/>
      <c r="CF67" s="0"/>
      <c r="CG67" s="0"/>
      <c r="CH67" s="0"/>
      <c r="CI67" s="0"/>
      <c r="CJ67" s="0"/>
      <c r="CK67" s="0"/>
      <c r="CL67" s="0"/>
      <c r="CM67" s="0"/>
      <c r="CN67" s="0"/>
      <c r="CO67" s="0"/>
      <c r="CP67" s="0"/>
      <c r="CQ67" s="0"/>
      <c r="CR67" s="0"/>
      <c r="CS67" s="0"/>
      <c r="CT67" s="0"/>
      <c r="CU67" s="0"/>
      <c r="CV67" s="0"/>
      <c r="CW67" s="0"/>
      <c r="CX67" s="0"/>
      <c r="CY67" s="0"/>
      <c r="CZ67" s="0"/>
      <c r="DA67" s="0"/>
      <c r="DB67" s="0"/>
      <c r="DC67" s="0"/>
      <c r="DD67" s="0"/>
      <c r="DE67" s="0"/>
      <c r="DF67" s="0"/>
      <c r="DG67" s="0"/>
      <c r="DH67" s="0"/>
      <c r="DI67" s="0"/>
      <c r="DJ67" s="0"/>
      <c r="DK67" s="0"/>
      <c r="DL67" s="0"/>
      <c r="DM67" s="0"/>
      <c r="DN67" s="0"/>
      <c r="DO67" s="0"/>
      <c r="DP67" s="0"/>
      <c r="DQ67" s="0"/>
      <c r="DR67" s="0"/>
      <c r="DS67" s="0"/>
      <c r="DT67" s="0"/>
      <c r="DU67" s="0"/>
      <c r="DV67" s="0"/>
      <c r="DW67" s="0"/>
      <c r="DX67" s="0"/>
      <c r="DY67" s="0"/>
      <c r="DZ67" s="0"/>
      <c r="EA67" s="0"/>
      <c r="EB67" s="0"/>
      <c r="EC67" s="0"/>
      <c r="ED67" s="0"/>
      <c r="EE67" s="0"/>
      <c r="EF67" s="0"/>
      <c r="EG67" s="0"/>
      <c r="EH67" s="0"/>
      <c r="EI67" s="0"/>
      <c r="EJ67" s="0"/>
      <c r="EK67" s="0"/>
      <c r="EL67" s="0"/>
      <c r="EM67" s="0"/>
      <c r="EN67" s="0"/>
      <c r="EO67" s="0"/>
      <c r="EP67" s="0"/>
      <c r="EQ67" s="0"/>
      <c r="ER67" s="0"/>
      <c r="ES67" s="0"/>
      <c r="ET67" s="0"/>
      <c r="EU67" s="0"/>
      <c r="EV67" s="0"/>
      <c r="EW67" s="0"/>
      <c r="EX67" s="0"/>
      <c r="EY67" s="0"/>
      <c r="EZ67" s="0"/>
      <c r="FA67" s="0"/>
      <c r="FB67" s="0"/>
      <c r="FC67" s="0"/>
      <c r="FD67" s="0"/>
      <c r="FE67" s="0"/>
      <c r="FF67" s="0"/>
      <c r="FG67" s="0"/>
      <c r="FH67" s="0"/>
      <c r="FI67" s="0"/>
      <c r="FJ67" s="0"/>
      <c r="FK67" s="0"/>
      <c r="FL67" s="0"/>
      <c r="FM67" s="0"/>
      <c r="FN67" s="0"/>
      <c r="FO67" s="0"/>
      <c r="FP67" s="0"/>
      <c r="FQ67" s="0"/>
      <c r="FR67" s="0"/>
      <c r="FS67" s="0"/>
      <c r="FT67" s="0"/>
      <c r="FU67" s="0"/>
      <c r="FV67" s="0"/>
      <c r="FW67" s="0"/>
      <c r="FX67" s="0"/>
      <c r="FY67" s="0"/>
      <c r="FZ67" s="0"/>
      <c r="GA67" s="0"/>
      <c r="GB67" s="0"/>
      <c r="GC67" s="0"/>
      <c r="GD67" s="0"/>
      <c r="GE67" s="0"/>
      <c r="GF67" s="0"/>
      <c r="GG67" s="0"/>
      <c r="GH67" s="0"/>
      <c r="GI67" s="0"/>
      <c r="GJ67" s="0"/>
      <c r="GK67" s="0"/>
      <c r="GL67" s="0"/>
      <c r="GM67" s="0"/>
      <c r="GN67" s="0"/>
      <c r="GO67" s="0"/>
      <c r="GP67" s="0"/>
      <c r="GQ67" s="0"/>
      <c r="GR67" s="0"/>
      <c r="GS67" s="0"/>
      <c r="GT67" s="0"/>
      <c r="GU67" s="0"/>
      <c r="GV67" s="0"/>
      <c r="GW67" s="0"/>
      <c r="GX67" s="0"/>
      <c r="GY67" s="0"/>
      <c r="GZ67" s="0"/>
      <c r="HA67" s="0"/>
      <c r="HB67" s="0"/>
      <c r="HC67" s="0"/>
      <c r="HD67" s="0"/>
      <c r="HE67" s="0"/>
      <c r="HF67" s="0"/>
      <c r="HG67" s="0"/>
      <c r="HH67" s="0"/>
      <c r="HI67" s="0"/>
      <c r="HJ67" s="0"/>
      <c r="HK67" s="0"/>
      <c r="HL67" s="0"/>
      <c r="HM67" s="0"/>
      <c r="HN67" s="0"/>
      <c r="HO67" s="0"/>
      <c r="HP67" s="0"/>
      <c r="HQ67" s="0"/>
      <c r="HR67" s="0"/>
      <c r="HS67" s="0"/>
      <c r="HT67" s="0"/>
      <c r="HU67" s="0"/>
      <c r="HV67" s="0"/>
      <c r="HW67" s="0"/>
      <c r="HX67" s="0"/>
      <c r="HY67" s="0"/>
      <c r="HZ67" s="0"/>
      <c r="IA67" s="0"/>
      <c r="IB67" s="0"/>
      <c r="IC67" s="0"/>
      <c r="ID67" s="0"/>
      <c r="IE67" s="0"/>
      <c r="IF67" s="0"/>
      <c r="IG67" s="0"/>
      <c r="IH67" s="0"/>
      <c r="II67" s="0"/>
      <c r="IJ67" s="0"/>
      <c r="IK67" s="0"/>
      <c r="IL67" s="0"/>
      <c r="IM67" s="0"/>
      <c r="IN67" s="0"/>
      <c r="IO67" s="0"/>
      <c r="IP67" s="0"/>
      <c r="IQ67" s="0"/>
      <c r="IR67" s="0"/>
      <c r="IS67" s="0"/>
      <c r="IT67" s="0"/>
      <c r="IU67" s="0"/>
      <c r="IV67" s="0"/>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20.25" hidden="false" customHeight="true" outlineLevel="0" collapsed="false">
      <c r="A68" s="0"/>
      <c r="B68" s="129" t="n">
        <f aca="false">B65+1</f>
        <v>17</v>
      </c>
      <c r="C68" s="138"/>
      <c r="D68" s="138"/>
      <c r="E68" s="138"/>
      <c r="F68" s="131"/>
      <c r="G68" s="132"/>
      <c r="H68" s="132"/>
      <c r="I68" s="132"/>
      <c r="J68" s="132"/>
      <c r="K68" s="133"/>
      <c r="L68" s="133"/>
      <c r="M68" s="133"/>
      <c r="N68" s="133"/>
      <c r="O68" s="134" t="s">
        <v>38</v>
      </c>
      <c r="P68" s="134"/>
      <c r="Q68" s="134"/>
      <c r="R68" s="111"/>
      <c r="S68" s="112"/>
      <c r="T68" s="112"/>
      <c r="U68" s="112"/>
      <c r="V68" s="112"/>
      <c r="W68" s="112"/>
      <c r="X68" s="113"/>
      <c r="Y68" s="111"/>
      <c r="Z68" s="112"/>
      <c r="AA68" s="112"/>
      <c r="AB68" s="112"/>
      <c r="AC68" s="112"/>
      <c r="AD68" s="112"/>
      <c r="AE68" s="113"/>
      <c r="AF68" s="111"/>
      <c r="AG68" s="112"/>
      <c r="AH68" s="112"/>
      <c r="AI68" s="112"/>
      <c r="AJ68" s="112"/>
      <c r="AK68" s="112"/>
      <c r="AL68" s="113"/>
      <c r="AM68" s="111"/>
      <c r="AN68" s="112"/>
      <c r="AO68" s="112"/>
      <c r="AP68" s="112"/>
      <c r="AQ68" s="112"/>
      <c r="AR68" s="112"/>
      <c r="AS68" s="113"/>
      <c r="AT68" s="111"/>
      <c r="AU68" s="112"/>
      <c r="AV68" s="112"/>
      <c r="AW68" s="135"/>
      <c r="AX68" s="135"/>
      <c r="AY68" s="136"/>
      <c r="AZ68" s="136"/>
      <c r="BA68" s="137"/>
      <c r="BB68" s="137"/>
      <c r="BC68" s="137"/>
      <c r="BD68" s="137"/>
      <c r="BE68" s="137"/>
      <c r="BF68" s="0"/>
      <c r="BG68" s="0"/>
      <c r="BH68" s="0"/>
      <c r="BI68" s="0"/>
      <c r="BJ68" s="0"/>
      <c r="BK68" s="0"/>
      <c r="BL68" s="0"/>
      <c r="BM68" s="0"/>
      <c r="BN68" s="0"/>
      <c r="BO68" s="0"/>
      <c r="BP68" s="0"/>
      <c r="BQ68" s="0"/>
      <c r="BR68" s="0"/>
      <c r="BS68" s="0"/>
      <c r="BT68" s="0"/>
      <c r="BU68" s="0"/>
      <c r="BV68" s="0"/>
      <c r="BW68" s="0"/>
      <c r="BX68" s="0"/>
      <c r="BY68" s="0"/>
      <c r="BZ68" s="0"/>
      <c r="CA68" s="0"/>
      <c r="CB68" s="0"/>
      <c r="CC68" s="0"/>
      <c r="CD68" s="0"/>
      <c r="CE68" s="0"/>
      <c r="CF68" s="0"/>
      <c r="CG68" s="0"/>
      <c r="CH68" s="0"/>
      <c r="CI68" s="0"/>
      <c r="CJ68" s="0"/>
      <c r="CK68" s="0"/>
      <c r="CL68" s="0"/>
      <c r="CM68" s="0"/>
      <c r="CN68" s="0"/>
      <c r="CO68" s="0"/>
      <c r="CP68" s="0"/>
      <c r="CQ68" s="0"/>
      <c r="CR68" s="0"/>
      <c r="CS68" s="0"/>
      <c r="CT68" s="0"/>
      <c r="CU68" s="0"/>
      <c r="CV68" s="0"/>
      <c r="CW68" s="0"/>
      <c r="CX68" s="0"/>
      <c r="CY68" s="0"/>
      <c r="CZ68" s="0"/>
      <c r="DA68" s="0"/>
      <c r="DB68" s="0"/>
      <c r="DC68" s="0"/>
      <c r="DD68" s="0"/>
      <c r="DE68" s="0"/>
      <c r="DF68" s="0"/>
      <c r="DG68" s="0"/>
      <c r="DH68" s="0"/>
      <c r="DI68" s="0"/>
      <c r="DJ68" s="0"/>
      <c r="DK68" s="0"/>
      <c r="DL68" s="0"/>
      <c r="DM68" s="0"/>
      <c r="DN68" s="0"/>
      <c r="DO68" s="0"/>
      <c r="DP68" s="0"/>
      <c r="DQ68" s="0"/>
      <c r="DR68" s="0"/>
      <c r="DS68" s="0"/>
      <c r="DT68" s="0"/>
      <c r="DU68" s="0"/>
      <c r="DV68" s="0"/>
      <c r="DW68" s="0"/>
      <c r="DX68" s="0"/>
      <c r="DY68" s="0"/>
      <c r="DZ68" s="0"/>
      <c r="EA68" s="0"/>
      <c r="EB68" s="0"/>
      <c r="EC68" s="0"/>
      <c r="ED68" s="0"/>
      <c r="EE68" s="0"/>
      <c r="EF68" s="0"/>
      <c r="EG68" s="0"/>
      <c r="EH68" s="0"/>
      <c r="EI68" s="0"/>
      <c r="EJ68" s="0"/>
      <c r="EK68" s="0"/>
      <c r="EL68" s="0"/>
      <c r="EM68" s="0"/>
      <c r="EN68" s="0"/>
      <c r="EO68" s="0"/>
      <c r="EP68" s="0"/>
      <c r="EQ68" s="0"/>
      <c r="ER68" s="0"/>
      <c r="ES68" s="0"/>
      <c r="ET68" s="0"/>
      <c r="EU68" s="0"/>
      <c r="EV68" s="0"/>
      <c r="EW68" s="0"/>
      <c r="EX68" s="0"/>
      <c r="EY68" s="0"/>
      <c r="EZ68" s="0"/>
      <c r="FA68" s="0"/>
      <c r="FB68" s="0"/>
      <c r="FC68" s="0"/>
      <c r="FD68" s="0"/>
      <c r="FE68" s="0"/>
      <c r="FF68" s="0"/>
      <c r="FG68" s="0"/>
      <c r="FH68" s="0"/>
      <c r="FI68" s="0"/>
      <c r="FJ68" s="0"/>
      <c r="FK68" s="0"/>
      <c r="FL68" s="0"/>
      <c r="FM68" s="0"/>
      <c r="FN68" s="0"/>
      <c r="FO68" s="0"/>
      <c r="FP68" s="0"/>
      <c r="FQ68" s="0"/>
      <c r="FR68" s="0"/>
      <c r="FS68" s="0"/>
      <c r="FT68" s="0"/>
      <c r="FU68" s="0"/>
      <c r="FV68" s="0"/>
      <c r="FW68" s="0"/>
      <c r="FX68" s="0"/>
      <c r="FY68" s="0"/>
      <c r="FZ68" s="0"/>
      <c r="GA68" s="0"/>
      <c r="GB68" s="0"/>
      <c r="GC68" s="0"/>
      <c r="GD68" s="0"/>
      <c r="GE68" s="0"/>
      <c r="GF68" s="0"/>
      <c r="GG68" s="0"/>
      <c r="GH68" s="0"/>
      <c r="GI68" s="0"/>
      <c r="GJ68" s="0"/>
      <c r="GK68" s="0"/>
      <c r="GL68" s="0"/>
      <c r="GM68" s="0"/>
      <c r="GN68" s="0"/>
      <c r="GO68" s="0"/>
      <c r="GP68" s="0"/>
      <c r="GQ68" s="0"/>
      <c r="GR68" s="0"/>
      <c r="GS68" s="0"/>
      <c r="GT68" s="0"/>
      <c r="GU68" s="0"/>
      <c r="GV68" s="0"/>
      <c r="GW68" s="0"/>
      <c r="GX68" s="0"/>
      <c r="GY68" s="0"/>
      <c r="GZ68" s="0"/>
      <c r="HA68" s="0"/>
      <c r="HB68" s="0"/>
      <c r="HC68" s="0"/>
      <c r="HD68" s="0"/>
      <c r="HE68" s="0"/>
      <c r="HF68" s="0"/>
      <c r="HG68" s="0"/>
      <c r="HH68" s="0"/>
      <c r="HI68" s="0"/>
      <c r="HJ68" s="0"/>
      <c r="HK68" s="0"/>
      <c r="HL68" s="0"/>
      <c r="HM68" s="0"/>
      <c r="HN68" s="0"/>
      <c r="HO68" s="0"/>
      <c r="HP68" s="0"/>
      <c r="HQ68" s="0"/>
      <c r="HR68" s="0"/>
      <c r="HS68" s="0"/>
      <c r="HT68" s="0"/>
      <c r="HU68" s="0"/>
      <c r="HV68" s="0"/>
      <c r="HW68" s="0"/>
      <c r="HX68" s="0"/>
      <c r="HY68" s="0"/>
      <c r="HZ68" s="0"/>
      <c r="IA68" s="0"/>
      <c r="IB68" s="0"/>
      <c r="IC68" s="0"/>
      <c r="ID68" s="0"/>
      <c r="IE68" s="0"/>
      <c r="IF68" s="0"/>
      <c r="IG68" s="0"/>
      <c r="IH68" s="0"/>
      <c r="II68" s="0"/>
      <c r="IJ68" s="0"/>
      <c r="IK68" s="0"/>
      <c r="IL68" s="0"/>
      <c r="IM68" s="0"/>
      <c r="IN68" s="0"/>
      <c r="IO68" s="0"/>
      <c r="IP68" s="0"/>
      <c r="IQ68" s="0"/>
      <c r="IR68" s="0"/>
      <c r="IS68" s="0"/>
      <c r="IT68" s="0"/>
      <c r="IU68" s="0"/>
      <c r="IV68" s="0"/>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20.25" hidden="false" customHeight="true" outlineLevel="0" collapsed="false">
      <c r="A69" s="0"/>
      <c r="B69" s="129"/>
      <c r="C69" s="138"/>
      <c r="D69" s="138"/>
      <c r="E69" s="138"/>
      <c r="F69" s="131"/>
      <c r="G69" s="132"/>
      <c r="H69" s="132"/>
      <c r="I69" s="132"/>
      <c r="J69" s="132"/>
      <c r="K69" s="133"/>
      <c r="L69" s="133"/>
      <c r="M69" s="133"/>
      <c r="N69" s="133"/>
      <c r="O69" s="117" t="s">
        <v>39</v>
      </c>
      <c r="P69" s="117"/>
      <c r="Q69" s="117"/>
      <c r="R69" s="118"/>
      <c r="S69" s="119"/>
      <c r="T69" s="119"/>
      <c r="U69" s="119"/>
      <c r="V69" s="119"/>
      <c r="W69" s="119"/>
      <c r="X69" s="120"/>
      <c r="Y69" s="118"/>
      <c r="Z69" s="119"/>
      <c r="AA69" s="119"/>
      <c r="AB69" s="119"/>
      <c r="AC69" s="119"/>
      <c r="AD69" s="119"/>
      <c r="AE69" s="120"/>
      <c r="AF69" s="118"/>
      <c r="AG69" s="119"/>
      <c r="AH69" s="119"/>
      <c r="AI69" s="119"/>
      <c r="AJ69" s="119"/>
      <c r="AK69" s="119"/>
      <c r="AL69" s="120"/>
      <c r="AM69" s="118"/>
      <c r="AN69" s="119"/>
      <c r="AO69" s="119"/>
      <c r="AP69" s="119"/>
      <c r="AQ69" s="119"/>
      <c r="AR69" s="119"/>
      <c r="AS69" s="120"/>
      <c r="AT69" s="118"/>
      <c r="AU69" s="119"/>
      <c r="AV69" s="119"/>
      <c r="AW69" s="121"/>
      <c r="AX69" s="121"/>
      <c r="AY69" s="122"/>
      <c r="AZ69" s="122"/>
      <c r="BA69" s="137"/>
      <c r="BB69" s="137"/>
      <c r="BC69" s="137"/>
      <c r="BD69" s="137"/>
      <c r="BE69" s="137"/>
      <c r="BF69" s="0"/>
      <c r="BG69" s="0"/>
      <c r="BH69" s="0"/>
      <c r="BI69" s="0"/>
      <c r="BJ69" s="0"/>
      <c r="BK69" s="0"/>
      <c r="BL69" s="0"/>
      <c r="BM69" s="0"/>
      <c r="BN69" s="0"/>
      <c r="BO69" s="0"/>
      <c r="BP69" s="0"/>
      <c r="BQ69" s="0"/>
      <c r="BR69" s="0"/>
      <c r="BS69" s="0"/>
      <c r="BT69" s="0"/>
      <c r="BU69" s="0"/>
      <c r="BV69" s="0"/>
      <c r="BW69" s="0"/>
      <c r="BX69" s="0"/>
      <c r="BY69" s="0"/>
      <c r="BZ69" s="0"/>
      <c r="CA69" s="0"/>
      <c r="CB69" s="0"/>
      <c r="CC69" s="0"/>
      <c r="CD69" s="0"/>
      <c r="CE69" s="0"/>
      <c r="CF69" s="0"/>
      <c r="CG69" s="0"/>
      <c r="CH69" s="0"/>
      <c r="CI69" s="0"/>
      <c r="CJ69" s="0"/>
      <c r="CK69" s="0"/>
      <c r="CL69" s="0"/>
      <c r="CM69" s="0"/>
      <c r="CN69" s="0"/>
      <c r="CO69" s="0"/>
      <c r="CP69" s="0"/>
      <c r="CQ69" s="0"/>
      <c r="CR69" s="0"/>
      <c r="CS69" s="0"/>
      <c r="CT69" s="0"/>
      <c r="CU69" s="0"/>
      <c r="CV69" s="0"/>
      <c r="CW69" s="0"/>
      <c r="CX69" s="0"/>
      <c r="CY69" s="0"/>
      <c r="CZ69" s="0"/>
      <c r="DA69" s="0"/>
      <c r="DB69" s="0"/>
      <c r="DC69" s="0"/>
      <c r="DD69" s="0"/>
      <c r="DE69" s="0"/>
      <c r="DF69" s="0"/>
      <c r="DG69" s="0"/>
      <c r="DH69" s="0"/>
      <c r="DI69" s="0"/>
      <c r="DJ69" s="0"/>
      <c r="DK69" s="0"/>
      <c r="DL69" s="0"/>
      <c r="DM69" s="0"/>
      <c r="DN69" s="0"/>
      <c r="DO69" s="0"/>
      <c r="DP69" s="0"/>
      <c r="DQ69" s="0"/>
      <c r="DR69" s="0"/>
      <c r="DS69" s="0"/>
      <c r="DT69" s="0"/>
      <c r="DU69" s="0"/>
      <c r="DV69" s="0"/>
      <c r="DW69" s="0"/>
      <c r="DX69" s="0"/>
      <c r="DY69" s="0"/>
      <c r="DZ69" s="0"/>
      <c r="EA69" s="0"/>
      <c r="EB69" s="0"/>
      <c r="EC69" s="0"/>
      <c r="ED69" s="0"/>
      <c r="EE69" s="0"/>
      <c r="EF69" s="0"/>
      <c r="EG69" s="0"/>
      <c r="EH69" s="0"/>
      <c r="EI69" s="0"/>
      <c r="EJ69" s="0"/>
      <c r="EK69" s="0"/>
      <c r="EL69" s="0"/>
      <c r="EM69" s="0"/>
      <c r="EN69" s="0"/>
      <c r="EO69" s="0"/>
      <c r="EP69" s="0"/>
      <c r="EQ69" s="0"/>
      <c r="ER69" s="0"/>
      <c r="ES69" s="0"/>
      <c r="ET69" s="0"/>
      <c r="EU69" s="0"/>
      <c r="EV69" s="0"/>
      <c r="EW69" s="0"/>
      <c r="EX69" s="0"/>
      <c r="EY69" s="0"/>
      <c r="EZ69" s="0"/>
      <c r="FA69" s="0"/>
      <c r="FB69" s="0"/>
      <c r="FC69" s="0"/>
      <c r="FD69" s="0"/>
      <c r="FE69" s="0"/>
      <c r="FF69" s="0"/>
      <c r="FG69" s="0"/>
      <c r="FH69" s="0"/>
      <c r="FI69" s="0"/>
      <c r="FJ69" s="0"/>
      <c r="FK69" s="0"/>
      <c r="FL69" s="0"/>
      <c r="FM69" s="0"/>
      <c r="FN69" s="0"/>
      <c r="FO69" s="0"/>
      <c r="FP69" s="0"/>
      <c r="FQ69" s="0"/>
      <c r="FR69" s="0"/>
      <c r="FS69" s="0"/>
      <c r="FT69" s="0"/>
      <c r="FU69" s="0"/>
      <c r="FV69" s="0"/>
      <c r="FW69" s="0"/>
      <c r="FX69" s="0"/>
      <c r="FY69" s="0"/>
      <c r="FZ69" s="0"/>
      <c r="GA69" s="0"/>
      <c r="GB69" s="0"/>
      <c r="GC69" s="0"/>
      <c r="GD69" s="0"/>
      <c r="GE69" s="0"/>
      <c r="GF69" s="0"/>
      <c r="GG69" s="0"/>
      <c r="GH69" s="0"/>
      <c r="GI69" s="0"/>
      <c r="GJ69" s="0"/>
      <c r="GK69" s="0"/>
      <c r="GL69" s="0"/>
      <c r="GM69" s="0"/>
      <c r="GN69" s="0"/>
      <c r="GO69" s="0"/>
      <c r="GP69" s="0"/>
      <c r="GQ69" s="0"/>
      <c r="GR69" s="0"/>
      <c r="GS69" s="0"/>
      <c r="GT69" s="0"/>
      <c r="GU69" s="0"/>
      <c r="GV69" s="0"/>
      <c r="GW69" s="0"/>
      <c r="GX69" s="0"/>
      <c r="GY69" s="0"/>
      <c r="GZ69" s="0"/>
      <c r="HA69" s="0"/>
      <c r="HB69" s="0"/>
      <c r="HC69" s="0"/>
      <c r="HD69" s="0"/>
      <c r="HE69" s="0"/>
      <c r="HF69" s="0"/>
      <c r="HG69" s="0"/>
      <c r="HH69" s="0"/>
      <c r="HI69" s="0"/>
      <c r="HJ69" s="0"/>
      <c r="HK69" s="0"/>
      <c r="HL69" s="0"/>
      <c r="HM69" s="0"/>
      <c r="HN69" s="0"/>
      <c r="HO69" s="0"/>
      <c r="HP69" s="0"/>
      <c r="HQ69" s="0"/>
      <c r="HR69" s="0"/>
      <c r="HS69" s="0"/>
      <c r="HT69" s="0"/>
      <c r="HU69" s="0"/>
      <c r="HV69" s="0"/>
      <c r="HW69" s="0"/>
      <c r="HX69" s="0"/>
      <c r="HY69" s="0"/>
      <c r="HZ69" s="0"/>
      <c r="IA69" s="0"/>
      <c r="IB69" s="0"/>
      <c r="IC69" s="0"/>
      <c r="ID69" s="0"/>
      <c r="IE69" s="0"/>
      <c r="IF69" s="0"/>
      <c r="IG69" s="0"/>
      <c r="IH69" s="0"/>
      <c r="II69" s="0"/>
      <c r="IJ69" s="0"/>
      <c r="IK69" s="0"/>
      <c r="IL69" s="0"/>
      <c r="IM69" s="0"/>
      <c r="IN69" s="0"/>
      <c r="IO69" s="0"/>
      <c r="IP69" s="0"/>
      <c r="IQ69" s="0"/>
      <c r="IR69" s="0"/>
      <c r="IS69" s="0"/>
      <c r="IT69" s="0"/>
      <c r="IU69" s="0"/>
      <c r="IV69" s="0"/>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customFormat="false" ht="20.25" hidden="false" customHeight="true" outlineLevel="0" collapsed="false">
      <c r="A70" s="0"/>
      <c r="B70" s="129"/>
      <c r="C70" s="138"/>
      <c r="D70" s="138"/>
      <c r="E70" s="138"/>
      <c r="F70" s="131"/>
      <c r="G70" s="132"/>
      <c r="H70" s="132"/>
      <c r="I70" s="132"/>
      <c r="J70" s="132"/>
      <c r="K70" s="133"/>
      <c r="L70" s="133"/>
      <c r="M70" s="133"/>
      <c r="N70" s="133"/>
      <c r="O70" s="123" t="s">
        <v>40</v>
      </c>
      <c r="P70" s="123"/>
      <c r="Q70" s="123"/>
      <c r="R70" s="124"/>
      <c r="S70" s="125"/>
      <c r="T70" s="125"/>
      <c r="U70" s="125"/>
      <c r="V70" s="125"/>
      <c r="W70" s="125"/>
      <c r="X70" s="126"/>
      <c r="Y70" s="124"/>
      <c r="Z70" s="125"/>
      <c r="AA70" s="125"/>
      <c r="AB70" s="125"/>
      <c r="AC70" s="125"/>
      <c r="AD70" s="125"/>
      <c r="AE70" s="126"/>
      <c r="AF70" s="124"/>
      <c r="AG70" s="125"/>
      <c r="AH70" s="125"/>
      <c r="AI70" s="125"/>
      <c r="AJ70" s="125"/>
      <c r="AK70" s="125"/>
      <c r="AL70" s="126"/>
      <c r="AM70" s="124"/>
      <c r="AN70" s="125"/>
      <c r="AO70" s="125"/>
      <c r="AP70" s="125"/>
      <c r="AQ70" s="125"/>
      <c r="AR70" s="125"/>
      <c r="AS70" s="126"/>
      <c r="AT70" s="124"/>
      <c r="AU70" s="125"/>
      <c r="AV70" s="125"/>
      <c r="AW70" s="127"/>
      <c r="AX70" s="127"/>
      <c r="AY70" s="128"/>
      <c r="AZ70" s="128"/>
      <c r="BA70" s="137"/>
      <c r="BB70" s="137"/>
      <c r="BC70" s="137"/>
      <c r="BD70" s="137"/>
      <c r="BE70" s="137"/>
      <c r="BF70" s="0"/>
      <c r="BG70" s="0"/>
      <c r="BH70" s="0"/>
      <c r="BI70" s="0"/>
      <c r="BJ70" s="0"/>
      <c r="BK70" s="0"/>
      <c r="BL70" s="0"/>
      <c r="BM70" s="0"/>
      <c r="BN70" s="0"/>
      <c r="BO70" s="0"/>
      <c r="BP70" s="0"/>
      <c r="BQ70" s="0"/>
      <c r="BR70" s="0"/>
      <c r="BS70" s="0"/>
      <c r="BT70" s="0"/>
      <c r="BU70" s="0"/>
      <c r="BV70" s="0"/>
      <c r="BW70" s="0"/>
      <c r="BX70" s="0"/>
      <c r="BY70" s="0"/>
      <c r="BZ70" s="0"/>
      <c r="CA70" s="0"/>
      <c r="CB70" s="0"/>
      <c r="CC70" s="0"/>
      <c r="CD70" s="0"/>
      <c r="CE70" s="0"/>
      <c r="CF70" s="0"/>
      <c r="CG70" s="0"/>
      <c r="CH70" s="0"/>
      <c r="CI70" s="0"/>
      <c r="CJ70" s="0"/>
      <c r="CK70" s="0"/>
      <c r="CL70" s="0"/>
      <c r="CM70" s="0"/>
      <c r="CN70" s="0"/>
      <c r="CO70" s="0"/>
      <c r="CP70" s="0"/>
      <c r="CQ70" s="0"/>
      <c r="CR70" s="0"/>
      <c r="CS70" s="0"/>
      <c r="CT70" s="0"/>
      <c r="CU70" s="0"/>
      <c r="CV70" s="0"/>
      <c r="CW70" s="0"/>
      <c r="CX70" s="0"/>
      <c r="CY70" s="0"/>
      <c r="CZ70" s="0"/>
      <c r="DA70" s="0"/>
      <c r="DB70" s="0"/>
      <c r="DC70" s="0"/>
      <c r="DD70" s="0"/>
      <c r="DE70" s="0"/>
      <c r="DF70" s="0"/>
      <c r="DG70" s="0"/>
      <c r="DH70" s="0"/>
      <c r="DI70" s="0"/>
      <c r="DJ70" s="0"/>
      <c r="DK70" s="0"/>
      <c r="DL70" s="0"/>
      <c r="DM70" s="0"/>
      <c r="DN70" s="0"/>
      <c r="DO70" s="0"/>
      <c r="DP70" s="0"/>
      <c r="DQ70" s="0"/>
      <c r="DR70" s="0"/>
      <c r="DS70" s="0"/>
      <c r="DT70" s="0"/>
      <c r="DU70" s="0"/>
      <c r="DV70" s="0"/>
      <c r="DW70" s="0"/>
      <c r="DX70" s="0"/>
      <c r="DY70" s="0"/>
      <c r="DZ70" s="0"/>
      <c r="EA70" s="0"/>
      <c r="EB70" s="0"/>
      <c r="EC70" s="0"/>
      <c r="ED70" s="0"/>
      <c r="EE70" s="0"/>
      <c r="EF70" s="0"/>
      <c r="EG70" s="0"/>
      <c r="EH70" s="0"/>
      <c r="EI70" s="0"/>
      <c r="EJ70" s="0"/>
      <c r="EK70" s="0"/>
      <c r="EL70" s="0"/>
      <c r="EM70" s="0"/>
      <c r="EN70" s="0"/>
      <c r="EO70" s="0"/>
      <c r="EP70" s="0"/>
      <c r="EQ70" s="0"/>
      <c r="ER70" s="0"/>
      <c r="ES70" s="0"/>
      <c r="ET70" s="0"/>
      <c r="EU70" s="0"/>
      <c r="EV70" s="0"/>
      <c r="EW70" s="0"/>
      <c r="EX70" s="0"/>
      <c r="EY70" s="0"/>
      <c r="EZ70" s="0"/>
      <c r="FA70" s="0"/>
      <c r="FB70" s="0"/>
      <c r="FC70" s="0"/>
      <c r="FD70" s="0"/>
      <c r="FE70" s="0"/>
      <c r="FF70" s="0"/>
      <c r="FG70" s="0"/>
      <c r="FH70" s="0"/>
      <c r="FI70" s="0"/>
      <c r="FJ70" s="0"/>
      <c r="FK70" s="0"/>
      <c r="FL70" s="0"/>
      <c r="FM70" s="0"/>
      <c r="FN70" s="0"/>
      <c r="FO70" s="0"/>
      <c r="FP70" s="0"/>
      <c r="FQ70" s="0"/>
      <c r="FR70" s="0"/>
      <c r="FS70" s="0"/>
      <c r="FT70" s="0"/>
      <c r="FU70" s="0"/>
      <c r="FV70" s="0"/>
      <c r="FW70" s="0"/>
      <c r="FX70" s="0"/>
      <c r="FY70" s="0"/>
      <c r="FZ70" s="0"/>
      <c r="GA70" s="0"/>
      <c r="GB70" s="0"/>
      <c r="GC70" s="0"/>
      <c r="GD70" s="0"/>
      <c r="GE70" s="0"/>
      <c r="GF70" s="0"/>
      <c r="GG70" s="0"/>
      <c r="GH70" s="0"/>
      <c r="GI70" s="0"/>
      <c r="GJ70" s="0"/>
      <c r="GK70" s="0"/>
      <c r="GL70" s="0"/>
      <c r="GM70" s="0"/>
      <c r="GN70" s="0"/>
      <c r="GO70" s="0"/>
      <c r="GP70" s="0"/>
      <c r="GQ70" s="0"/>
      <c r="GR70" s="0"/>
      <c r="GS70" s="0"/>
      <c r="GT70" s="0"/>
      <c r="GU70" s="0"/>
      <c r="GV70" s="0"/>
      <c r="GW70" s="0"/>
      <c r="GX70" s="0"/>
      <c r="GY70" s="0"/>
      <c r="GZ70" s="0"/>
      <c r="HA70" s="0"/>
      <c r="HB70" s="0"/>
      <c r="HC70" s="0"/>
      <c r="HD70" s="0"/>
      <c r="HE70" s="0"/>
      <c r="HF70" s="0"/>
      <c r="HG70" s="0"/>
      <c r="HH70" s="0"/>
      <c r="HI70" s="0"/>
      <c r="HJ70" s="0"/>
      <c r="HK70" s="0"/>
      <c r="HL70" s="0"/>
      <c r="HM70" s="0"/>
      <c r="HN70" s="0"/>
      <c r="HO70" s="0"/>
      <c r="HP70" s="0"/>
      <c r="HQ70" s="0"/>
      <c r="HR70" s="0"/>
      <c r="HS70" s="0"/>
      <c r="HT70" s="0"/>
      <c r="HU70" s="0"/>
      <c r="HV70" s="0"/>
      <c r="HW70" s="0"/>
      <c r="HX70" s="0"/>
      <c r="HY70" s="0"/>
      <c r="HZ70" s="0"/>
      <c r="IA70" s="0"/>
      <c r="IB70" s="0"/>
      <c r="IC70" s="0"/>
      <c r="ID70" s="0"/>
      <c r="IE70" s="0"/>
      <c r="IF70" s="0"/>
      <c r="IG70" s="0"/>
      <c r="IH70" s="0"/>
      <c r="II70" s="0"/>
      <c r="IJ70" s="0"/>
      <c r="IK70" s="0"/>
      <c r="IL70" s="0"/>
      <c r="IM70" s="0"/>
      <c r="IN70" s="0"/>
      <c r="IO70" s="0"/>
      <c r="IP70" s="0"/>
      <c r="IQ70" s="0"/>
      <c r="IR70" s="0"/>
      <c r="IS70" s="0"/>
      <c r="IT70" s="0"/>
      <c r="IU70" s="0"/>
      <c r="IV70" s="0"/>
      <c r="IW70" s="0"/>
      <c r="IX70" s="0"/>
      <c r="IY70" s="0"/>
      <c r="IZ70" s="0"/>
      <c r="JA70" s="0"/>
      <c r="JB70" s="0"/>
      <c r="JC70" s="0"/>
      <c r="JD70" s="0"/>
      <c r="JE70" s="0"/>
      <c r="JF70" s="0"/>
      <c r="JG70" s="0"/>
      <c r="JH70" s="0"/>
      <c r="JI70" s="0"/>
      <c r="JJ70" s="0"/>
      <c r="JK70" s="0"/>
      <c r="JL70" s="0"/>
      <c r="JM70" s="0"/>
      <c r="JN70" s="0"/>
      <c r="JO70" s="0"/>
      <c r="JP70" s="0"/>
      <c r="JQ70" s="0"/>
      <c r="JR70" s="0"/>
      <c r="JS70" s="0"/>
      <c r="JT70" s="0"/>
      <c r="JU70" s="0"/>
      <c r="JV70" s="0"/>
      <c r="JW70" s="0"/>
      <c r="JX70" s="0"/>
      <c r="JY70" s="0"/>
      <c r="JZ70" s="0"/>
      <c r="KA70" s="0"/>
      <c r="KB70" s="0"/>
      <c r="KC70" s="0"/>
      <c r="KD70" s="0"/>
      <c r="KE70" s="0"/>
      <c r="KF70" s="0"/>
      <c r="KG70" s="0"/>
      <c r="KH70" s="0"/>
      <c r="KI70" s="0"/>
      <c r="KJ70" s="0"/>
      <c r="KK70" s="0"/>
      <c r="KL70" s="0"/>
      <c r="KM70" s="0"/>
      <c r="KN70" s="0"/>
      <c r="KO70" s="0"/>
      <c r="KP70" s="0"/>
      <c r="KQ70" s="0"/>
      <c r="KR70" s="0"/>
      <c r="KS70" s="0"/>
      <c r="KT70" s="0"/>
      <c r="KU70" s="0"/>
      <c r="KV70" s="0"/>
      <c r="KW70" s="0"/>
      <c r="KX70" s="0"/>
      <c r="KY70" s="0"/>
      <c r="KZ70" s="0"/>
      <c r="LA70" s="0"/>
      <c r="LB70" s="0"/>
      <c r="LC70" s="0"/>
      <c r="LD70" s="0"/>
      <c r="LE70" s="0"/>
      <c r="LF70" s="0"/>
      <c r="LG70" s="0"/>
      <c r="LH70" s="0"/>
      <c r="LI70" s="0"/>
      <c r="LJ70" s="0"/>
      <c r="LK70" s="0"/>
      <c r="LL70" s="0"/>
      <c r="LM70" s="0"/>
      <c r="LN70" s="0"/>
      <c r="LO70" s="0"/>
      <c r="LP70" s="0"/>
      <c r="LQ70" s="0"/>
      <c r="LR70" s="0"/>
      <c r="LS70" s="0"/>
      <c r="LT70" s="0"/>
      <c r="LU70" s="0"/>
      <c r="LV70" s="0"/>
      <c r="LW70" s="0"/>
      <c r="LX70" s="0"/>
      <c r="LY70" s="0"/>
      <c r="LZ70" s="0"/>
      <c r="MA70" s="0"/>
      <c r="MB70" s="0"/>
      <c r="MC70" s="0"/>
      <c r="MD70" s="0"/>
      <c r="ME70" s="0"/>
      <c r="MF70" s="0"/>
      <c r="MG70" s="0"/>
      <c r="MH70" s="0"/>
      <c r="MI70" s="0"/>
      <c r="MJ70" s="0"/>
      <c r="MK70" s="0"/>
      <c r="ML70" s="0"/>
      <c r="MM70" s="0"/>
      <c r="MN70" s="0"/>
      <c r="MO70" s="0"/>
      <c r="MP70" s="0"/>
      <c r="MQ70" s="0"/>
      <c r="MR70" s="0"/>
      <c r="MS70" s="0"/>
      <c r="MT70" s="0"/>
      <c r="MU70" s="0"/>
      <c r="MV70" s="0"/>
      <c r="MW70" s="0"/>
      <c r="MX70" s="0"/>
      <c r="MY70" s="0"/>
      <c r="MZ70" s="0"/>
      <c r="NA70" s="0"/>
      <c r="NB70" s="0"/>
      <c r="NC70" s="0"/>
      <c r="ND70" s="0"/>
      <c r="NE70" s="0"/>
      <c r="NF70" s="0"/>
      <c r="NG70" s="0"/>
      <c r="NH70" s="0"/>
      <c r="NI70" s="0"/>
      <c r="NJ70" s="0"/>
      <c r="NK70" s="0"/>
      <c r="NL70" s="0"/>
      <c r="NM70" s="0"/>
      <c r="NN70" s="0"/>
      <c r="NO70" s="0"/>
      <c r="NP70" s="0"/>
      <c r="NQ70" s="0"/>
      <c r="NR70" s="0"/>
      <c r="NS70" s="0"/>
      <c r="NT70" s="0"/>
      <c r="NU70" s="0"/>
      <c r="NV70" s="0"/>
      <c r="NW70" s="0"/>
      <c r="NX70" s="0"/>
      <c r="NY70" s="0"/>
      <c r="NZ70" s="0"/>
      <c r="OA70" s="0"/>
      <c r="OB70" s="0"/>
      <c r="OC70" s="0"/>
      <c r="OD70" s="0"/>
      <c r="OE70" s="0"/>
      <c r="OF70" s="0"/>
      <c r="OG70" s="0"/>
      <c r="OH70" s="0"/>
      <c r="OI70" s="0"/>
      <c r="OJ70" s="0"/>
      <c r="OK70" s="0"/>
      <c r="OL70" s="0"/>
      <c r="OM70" s="0"/>
      <c r="ON70" s="0"/>
      <c r="OO70" s="0"/>
      <c r="OP70" s="0"/>
      <c r="OQ70" s="0"/>
      <c r="OR70" s="0"/>
      <c r="OS70" s="0"/>
      <c r="OT70" s="0"/>
      <c r="OU70" s="0"/>
      <c r="OV70" s="0"/>
      <c r="OW70" s="0"/>
      <c r="OX70" s="0"/>
      <c r="OY70" s="0"/>
      <c r="OZ70" s="0"/>
      <c r="PA70" s="0"/>
      <c r="PB70" s="0"/>
      <c r="PC70" s="0"/>
      <c r="PD70" s="0"/>
      <c r="PE70" s="0"/>
      <c r="PF70" s="0"/>
      <c r="PG70" s="0"/>
      <c r="PH70" s="0"/>
      <c r="PI70" s="0"/>
      <c r="PJ70" s="0"/>
      <c r="PK70" s="0"/>
      <c r="PL70" s="0"/>
      <c r="PM70" s="0"/>
      <c r="PN70" s="0"/>
      <c r="PO70" s="0"/>
      <c r="PP70" s="0"/>
      <c r="PQ70" s="0"/>
      <c r="PR70" s="0"/>
      <c r="PS70" s="0"/>
      <c r="PT70" s="0"/>
      <c r="PU70" s="0"/>
      <c r="PV70" s="0"/>
      <c r="PW70" s="0"/>
      <c r="PX70" s="0"/>
      <c r="PY70" s="0"/>
      <c r="PZ70" s="0"/>
      <c r="QA70" s="0"/>
      <c r="QB70" s="0"/>
      <c r="QC70" s="0"/>
      <c r="QD70" s="0"/>
      <c r="QE70" s="0"/>
      <c r="QF70" s="0"/>
      <c r="QG70" s="0"/>
      <c r="QH70" s="0"/>
      <c r="QI70" s="0"/>
      <c r="QJ70" s="0"/>
      <c r="QK70" s="0"/>
      <c r="QL70" s="0"/>
      <c r="QM70" s="0"/>
      <c r="QN70" s="0"/>
      <c r="QO70" s="0"/>
      <c r="QP70" s="0"/>
      <c r="QQ70" s="0"/>
      <c r="QR70" s="0"/>
      <c r="QS70" s="0"/>
      <c r="QT70" s="0"/>
      <c r="QU70" s="0"/>
      <c r="QV70" s="0"/>
      <c r="QW70" s="0"/>
      <c r="QX70" s="0"/>
      <c r="QY70" s="0"/>
      <c r="QZ70" s="0"/>
      <c r="RA70" s="0"/>
      <c r="RB70" s="0"/>
      <c r="RC70" s="0"/>
      <c r="RD70" s="0"/>
      <c r="RE70" s="0"/>
      <c r="RF70" s="0"/>
      <c r="RG70" s="0"/>
      <c r="RH70" s="0"/>
      <c r="RI70" s="0"/>
      <c r="RJ70" s="0"/>
      <c r="RK70" s="0"/>
      <c r="RL70" s="0"/>
      <c r="RM70" s="0"/>
      <c r="RN70" s="0"/>
      <c r="RO70" s="0"/>
      <c r="RP70" s="0"/>
      <c r="RQ70" s="0"/>
      <c r="RR70" s="0"/>
      <c r="RS70" s="0"/>
      <c r="RT70" s="0"/>
      <c r="RU70" s="0"/>
      <c r="RV70" s="0"/>
      <c r="RW70" s="0"/>
      <c r="RX70" s="0"/>
      <c r="RY70" s="0"/>
      <c r="RZ70" s="0"/>
      <c r="SA70" s="0"/>
      <c r="SB70" s="0"/>
      <c r="SC70" s="0"/>
      <c r="SD70" s="0"/>
      <c r="SE70" s="0"/>
      <c r="SF70" s="0"/>
      <c r="SG70" s="0"/>
      <c r="SH70" s="0"/>
      <c r="SI70" s="0"/>
      <c r="SJ70" s="0"/>
      <c r="SK70" s="0"/>
      <c r="SL70" s="0"/>
      <c r="SM70" s="0"/>
      <c r="SN70" s="0"/>
      <c r="SO70" s="0"/>
      <c r="SP70" s="0"/>
      <c r="SQ70" s="0"/>
      <c r="SR70" s="0"/>
      <c r="SS70" s="0"/>
      <c r="ST70" s="0"/>
      <c r="SU70" s="0"/>
      <c r="SV70" s="0"/>
      <c r="SW70" s="0"/>
      <c r="SX70" s="0"/>
      <c r="SY70" s="0"/>
      <c r="SZ70" s="0"/>
      <c r="TA70" s="0"/>
      <c r="TB70" s="0"/>
      <c r="TC70" s="0"/>
      <c r="TD70" s="0"/>
      <c r="TE70" s="0"/>
      <c r="TF70" s="0"/>
      <c r="TG70" s="0"/>
      <c r="TH70" s="0"/>
      <c r="TI70" s="0"/>
      <c r="TJ70" s="0"/>
      <c r="TK70" s="0"/>
      <c r="TL70" s="0"/>
      <c r="TM70" s="0"/>
      <c r="TN70" s="0"/>
      <c r="TO70" s="0"/>
      <c r="TP70" s="0"/>
      <c r="TQ70" s="0"/>
      <c r="TR70" s="0"/>
      <c r="TS70" s="0"/>
      <c r="TT70" s="0"/>
      <c r="TU70" s="0"/>
      <c r="TV70" s="0"/>
      <c r="TW70" s="0"/>
      <c r="TX70" s="0"/>
      <c r="TY70" s="0"/>
      <c r="TZ70" s="0"/>
      <c r="UA70" s="0"/>
      <c r="UB70" s="0"/>
      <c r="UC70" s="0"/>
      <c r="UD70" s="0"/>
      <c r="UE70" s="0"/>
      <c r="UF70" s="0"/>
      <c r="UG70" s="0"/>
      <c r="UH70" s="0"/>
      <c r="UI70" s="0"/>
      <c r="UJ70" s="0"/>
      <c r="UK70" s="0"/>
      <c r="UL70" s="0"/>
      <c r="UM70" s="0"/>
      <c r="UN70" s="0"/>
      <c r="UO70" s="0"/>
      <c r="UP70" s="0"/>
      <c r="UQ70" s="0"/>
      <c r="UR70" s="0"/>
      <c r="US70" s="0"/>
      <c r="UT70" s="0"/>
      <c r="UU70" s="0"/>
      <c r="UV70" s="0"/>
      <c r="UW70" s="0"/>
      <c r="UX70" s="0"/>
      <c r="UY70" s="0"/>
      <c r="UZ70" s="0"/>
      <c r="VA70" s="0"/>
      <c r="VB70" s="0"/>
      <c r="VC70" s="0"/>
      <c r="VD70" s="0"/>
      <c r="VE70" s="0"/>
      <c r="VF70" s="0"/>
      <c r="VG70" s="0"/>
      <c r="VH70" s="0"/>
      <c r="VI70" s="0"/>
      <c r="VJ70" s="0"/>
      <c r="VK70" s="0"/>
      <c r="VL70" s="0"/>
      <c r="VM70" s="0"/>
      <c r="VN70" s="0"/>
      <c r="VO70" s="0"/>
      <c r="VP70" s="0"/>
      <c r="VQ70" s="0"/>
      <c r="VR70" s="0"/>
      <c r="VS70" s="0"/>
      <c r="VT70" s="0"/>
      <c r="VU70" s="0"/>
      <c r="VV70" s="0"/>
      <c r="VW70" s="0"/>
      <c r="VX70" s="0"/>
      <c r="VY70" s="0"/>
      <c r="VZ70" s="0"/>
      <c r="WA70" s="0"/>
      <c r="WB70" s="0"/>
      <c r="WC70" s="0"/>
      <c r="WD70" s="0"/>
      <c r="WE70" s="0"/>
      <c r="WF70" s="0"/>
      <c r="WG70" s="0"/>
      <c r="WH70" s="0"/>
      <c r="WI70" s="0"/>
      <c r="WJ70" s="0"/>
      <c r="WK70" s="0"/>
      <c r="WL70" s="0"/>
      <c r="WM70" s="0"/>
      <c r="WN70" s="0"/>
      <c r="WO70" s="0"/>
      <c r="WP70" s="0"/>
      <c r="WQ70" s="0"/>
      <c r="WR70" s="0"/>
      <c r="WS70" s="0"/>
      <c r="WT70" s="0"/>
      <c r="WU70" s="0"/>
      <c r="WV70" s="0"/>
      <c r="WW70" s="0"/>
      <c r="WX70" s="0"/>
      <c r="WY70" s="0"/>
      <c r="WZ70" s="0"/>
      <c r="XA70" s="0"/>
      <c r="XB70" s="0"/>
      <c r="XC70" s="0"/>
      <c r="XD70" s="0"/>
      <c r="XE70" s="0"/>
      <c r="XF70" s="0"/>
      <c r="XG70" s="0"/>
      <c r="XH70" s="0"/>
      <c r="XI70" s="0"/>
      <c r="XJ70" s="0"/>
      <c r="XK70" s="0"/>
      <c r="XL70" s="0"/>
      <c r="XM70" s="0"/>
      <c r="XN70" s="0"/>
      <c r="XO70" s="0"/>
      <c r="XP70" s="0"/>
      <c r="XQ70" s="0"/>
      <c r="XR70" s="0"/>
      <c r="XS70" s="0"/>
      <c r="XT70" s="0"/>
      <c r="XU70" s="0"/>
      <c r="XV70" s="0"/>
      <c r="XW70" s="0"/>
      <c r="XX70" s="0"/>
      <c r="XY70" s="0"/>
      <c r="XZ70" s="0"/>
      <c r="YA70" s="0"/>
      <c r="YB70" s="0"/>
      <c r="YC70" s="0"/>
      <c r="YD70" s="0"/>
      <c r="YE70" s="0"/>
      <c r="YF70" s="0"/>
      <c r="YG70" s="0"/>
      <c r="YH70" s="0"/>
      <c r="YI70" s="0"/>
      <c r="YJ70" s="0"/>
      <c r="YK70" s="0"/>
      <c r="YL70" s="0"/>
      <c r="YM70" s="0"/>
      <c r="YN70" s="0"/>
      <c r="YO70" s="0"/>
      <c r="YP70" s="0"/>
      <c r="YQ70" s="0"/>
      <c r="YR70" s="0"/>
      <c r="YS70" s="0"/>
      <c r="YT70" s="0"/>
      <c r="YU70" s="0"/>
      <c r="YV70" s="0"/>
      <c r="YW70" s="0"/>
      <c r="YX70" s="0"/>
      <c r="YY70" s="0"/>
      <c r="YZ70" s="0"/>
      <c r="ZA70" s="0"/>
      <c r="ZB70" s="0"/>
      <c r="ZC70" s="0"/>
      <c r="ZD70" s="0"/>
      <c r="ZE70" s="0"/>
      <c r="ZF70" s="0"/>
      <c r="ZG70" s="0"/>
      <c r="ZH70" s="0"/>
      <c r="ZI70" s="0"/>
      <c r="ZJ70" s="0"/>
      <c r="ZK70" s="0"/>
      <c r="ZL70" s="0"/>
      <c r="ZM70" s="0"/>
      <c r="ZN70" s="0"/>
      <c r="ZO70" s="0"/>
      <c r="ZP70" s="0"/>
      <c r="ZQ70" s="0"/>
      <c r="ZR70" s="0"/>
      <c r="ZS70" s="0"/>
      <c r="ZT70" s="0"/>
      <c r="ZU70" s="0"/>
      <c r="ZV70" s="0"/>
      <c r="ZW70" s="0"/>
      <c r="ZX70" s="0"/>
      <c r="ZY70" s="0"/>
      <c r="ZZ70" s="0"/>
      <c r="AAA70" s="0"/>
      <c r="AAB70" s="0"/>
      <c r="AAC70" s="0"/>
      <c r="AAD70" s="0"/>
      <c r="AAE70" s="0"/>
      <c r="AAF70" s="0"/>
      <c r="AAG70" s="0"/>
      <c r="AAH70" s="0"/>
      <c r="AAI70" s="0"/>
      <c r="AAJ70" s="0"/>
      <c r="AAK70" s="0"/>
      <c r="AAL70" s="0"/>
      <c r="AAM70" s="0"/>
      <c r="AAN70" s="0"/>
      <c r="AAO70" s="0"/>
      <c r="AAP70" s="0"/>
      <c r="AAQ70" s="0"/>
      <c r="AAR70" s="0"/>
      <c r="AAS70" s="0"/>
      <c r="AAT70" s="0"/>
      <c r="AAU70" s="0"/>
      <c r="AAV70" s="0"/>
      <c r="AAW70" s="0"/>
      <c r="AAX70" s="0"/>
      <c r="AAY70" s="0"/>
      <c r="AAZ70" s="0"/>
      <c r="ABA70" s="0"/>
      <c r="ABB70" s="0"/>
      <c r="ABC70" s="0"/>
      <c r="ABD70" s="0"/>
      <c r="ABE70" s="0"/>
      <c r="ABF70" s="0"/>
      <c r="ABG70" s="0"/>
      <c r="ABH70" s="0"/>
      <c r="ABI70" s="0"/>
      <c r="ABJ70" s="0"/>
      <c r="ABK70" s="0"/>
      <c r="ABL70" s="0"/>
      <c r="ABM70" s="0"/>
      <c r="ABN70" s="0"/>
      <c r="ABO70" s="0"/>
      <c r="ABP70" s="0"/>
      <c r="ABQ70" s="0"/>
      <c r="ABR70" s="0"/>
      <c r="ABS70" s="0"/>
      <c r="ABT70" s="0"/>
      <c r="ABU70" s="0"/>
      <c r="ABV70" s="0"/>
      <c r="ABW70" s="0"/>
      <c r="ABX70" s="0"/>
      <c r="ABY70" s="0"/>
      <c r="ABZ70" s="0"/>
      <c r="ACA70" s="0"/>
      <c r="ACB70" s="0"/>
      <c r="ACC70" s="0"/>
      <c r="ACD70" s="0"/>
      <c r="ACE70" s="0"/>
      <c r="ACF70" s="0"/>
      <c r="ACG70" s="0"/>
      <c r="ACH70" s="0"/>
      <c r="ACI70" s="0"/>
      <c r="ACJ70" s="0"/>
      <c r="ACK70" s="0"/>
      <c r="ACL70" s="0"/>
      <c r="ACM70" s="0"/>
      <c r="ACN70" s="0"/>
      <c r="ACO70" s="0"/>
      <c r="ACP70" s="0"/>
      <c r="ACQ70" s="0"/>
      <c r="ACR70" s="0"/>
      <c r="ACS70" s="0"/>
      <c r="ACT70" s="0"/>
      <c r="ACU70" s="0"/>
      <c r="ACV70" s="0"/>
      <c r="ACW70" s="0"/>
      <c r="ACX70" s="0"/>
      <c r="ACY70" s="0"/>
      <c r="ACZ70" s="0"/>
      <c r="ADA70" s="0"/>
      <c r="ADB70" s="0"/>
      <c r="ADC70" s="0"/>
      <c r="ADD70" s="0"/>
      <c r="ADE70" s="0"/>
      <c r="ADF70" s="0"/>
      <c r="ADG70" s="0"/>
      <c r="ADH70" s="0"/>
      <c r="ADI70" s="0"/>
      <c r="ADJ70" s="0"/>
      <c r="ADK70" s="0"/>
      <c r="ADL70" s="0"/>
      <c r="ADM70" s="0"/>
      <c r="ADN70" s="0"/>
      <c r="ADO70" s="0"/>
      <c r="ADP70" s="0"/>
      <c r="ADQ70" s="0"/>
      <c r="ADR70" s="0"/>
      <c r="ADS70" s="0"/>
      <c r="ADT70" s="0"/>
      <c r="ADU70" s="0"/>
      <c r="ADV70" s="0"/>
      <c r="ADW70" s="0"/>
      <c r="ADX70" s="0"/>
      <c r="ADY70" s="0"/>
      <c r="ADZ70" s="0"/>
      <c r="AEA70" s="0"/>
      <c r="AEB70" s="0"/>
      <c r="AEC70" s="0"/>
      <c r="AED70" s="0"/>
      <c r="AEE70" s="0"/>
      <c r="AEF70" s="0"/>
      <c r="AEG70" s="0"/>
      <c r="AEH70" s="0"/>
      <c r="AEI70" s="0"/>
      <c r="AEJ70" s="0"/>
      <c r="AEK70" s="0"/>
      <c r="AEL70" s="0"/>
      <c r="AEM70" s="0"/>
      <c r="AEN70" s="0"/>
      <c r="AEO70" s="0"/>
      <c r="AEP70" s="0"/>
      <c r="AEQ70" s="0"/>
      <c r="AER70" s="0"/>
      <c r="AES70" s="0"/>
      <c r="AET70" s="0"/>
      <c r="AEU70" s="0"/>
      <c r="AEV70" s="0"/>
      <c r="AEW70" s="0"/>
      <c r="AEX70" s="0"/>
      <c r="AEY70" s="0"/>
      <c r="AEZ70" s="0"/>
      <c r="AFA70" s="0"/>
      <c r="AFB70" s="0"/>
      <c r="AFC70" s="0"/>
      <c r="AFD70" s="0"/>
      <c r="AFE70" s="0"/>
      <c r="AFF70" s="0"/>
      <c r="AFG70" s="0"/>
      <c r="AFH70" s="0"/>
      <c r="AFI70" s="0"/>
      <c r="AFJ70" s="0"/>
      <c r="AFK70" s="0"/>
      <c r="AFL70" s="0"/>
      <c r="AFM70" s="0"/>
      <c r="AFN70" s="0"/>
      <c r="AFO70" s="0"/>
      <c r="AFP70" s="0"/>
      <c r="AFQ70" s="0"/>
      <c r="AFR70" s="0"/>
      <c r="AFS70" s="0"/>
      <c r="AFT70" s="0"/>
      <c r="AFU70" s="0"/>
      <c r="AFV70" s="0"/>
      <c r="AFW70" s="0"/>
      <c r="AFX70" s="0"/>
      <c r="AFY70" s="0"/>
      <c r="AFZ70" s="0"/>
      <c r="AGA70" s="0"/>
      <c r="AGB70" s="0"/>
      <c r="AGC70" s="0"/>
      <c r="AGD70" s="0"/>
      <c r="AGE70" s="0"/>
      <c r="AGF70" s="0"/>
      <c r="AGG70" s="0"/>
      <c r="AGH70" s="0"/>
      <c r="AGI70" s="0"/>
      <c r="AGJ70" s="0"/>
      <c r="AGK70" s="0"/>
      <c r="AGL70" s="0"/>
      <c r="AGM70" s="0"/>
      <c r="AGN70" s="0"/>
      <c r="AGO70" s="0"/>
      <c r="AGP70" s="0"/>
      <c r="AGQ70" s="0"/>
      <c r="AGR70" s="0"/>
      <c r="AGS70" s="0"/>
      <c r="AGT70" s="0"/>
      <c r="AGU70" s="0"/>
      <c r="AGV70" s="0"/>
      <c r="AGW70" s="0"/>
      <c r="AGX70" s="0"/>
      <c r="AGY70" s="0"/>
      <c r="AGZ70" s="0"/>
      <c r="AHA70" s="0"/>
      <c r="AHB70" s="0"/>
      <c r="AHC70" s="0"/>
      <c r="AHD70" s="0"/>
      <c r="AHE70" s="0"/>
      <c r="AHF70" s="0"/>
      <c r="AHG70" s="0"/>
      <c r="AHH70" s="0"/>
      <c r="AHI70" s="0"/>
      <c r="AHJ70" s="0"/>
      <c r="AHK70" s="0"/>
      <c r="AHL70" s="0"/>
      <c r="AHM70" s="0"/>
      <c r="AHN70" s="0"/>
      <c r="AHO70" s="0"/>
      <c r="AHP70" s="0"/>
      <c r="AHQ70" s="0"/>
      <c r="AHR70" s="0"/>
      <c r="AHS70" s="0"/>
      <c r="AHT70" s="0"/>
      <c r="AHU70" s="0"/>
      <c r="AHV70" s="0"/>
      <c r="AHW70" s="0"/>
      <c r="AHX70" s="0"/>
      <c r="AHY70" s="0"/>
      <c r="AHZ70" s="0"/>
      <c r="AIA70" s="0"/>
      <c r="AIB70" s="0"/>
      <c r="AIC70" s="0"/>
      <c r="AID70" s="0"/>
      <c r="AIE70" s="0"/>
      <c r="AIF70" s="0"/>
      <c r="AIG70" s="0"/>
      <c r="AIH70" s="0"/>
      <c r="AII70" s="0"/>
      <c r="AIJ70" s="0"/>
      <c r="AIK70" s="0"/>
      <c r="AIL70" s="0"/>
      <c r="AIM70" s="0"/>
      <c r="AIN70" s="0"/>
      <c r="AIO70" s="0"/>
      <c r="AIP70" s="0"/>
      <c r="AIQ70" s="0"/>
      <c r="AIR70" s="0"/>
      <c r="AIS70" s="0"/>
      <c r="AIT70" s="0"/>
      <c r="AIU70" s="0"/>
      <c r="AIV70" s="0"/>
      <c r="AIW70" s="0"/>
      <c r="AIX70" s="0"/>
      <c r="AIY70" s="0"/>
      <c r="AIZ70" s="0"/>
      <c r="AJA70" s="0"/>
      <c r="AJB70" s="0"/>
      <c r="AJC70" s="0"/>
      <c r="AJD70" s="0"/>
      <c r="AJE70" s="0"/>
      <c r="AJF70" s="0"/>
      <c r="AJG70" s="0"/>
      <c r="AJH70" s="0"/>
      <c r="AJI70" s="0"/>
      <c r="AJJ70" s="0"/>
      <c r="AJK70" s="0"/>
      <c r="AJL70" s="0"/>
      <c r="AJM70" s="0"/>
      <c r="AJN70" s="0"/>
      <c r="AJO70" s="0"/>
      <c r="AJP70" s="0"/>
      <c r="AJQ70" s="0"/>
      <c r="AJR70" s="0"/>
      <c r="AJS70" s="0"/>
      <c r="AJT70" s="0"/>
      <c r="AJU70" s="0"/>
      <c r="AJV70" s="0"/>
      <c r="AJW70" s="0"/>
      <c r="AJX70" s="0"/>
      <c r="AJY70" s="0"/>
      <c r="AJZ70" s="0"/>
      <c r="AKA70" s="0"/>
      <c r="AKB70" s="0"/>
      <c r="AKC70" s="0"/>
      <c r="AKD70" s="0"/>
      <c r="AKE70" s="0"/>
      <c r="AKF70" s="0"/>
      <c r="AKG70" s="0"/>
      <c r="AKH70" s="0"/>
      <c r="AKI70" s="0"/>
      <c r="AKJ70" s="0"/>
      <c r="AKK70" s="0"/>
      <c r="AKL70" s="0"/>
      <c r="AKM70" s="0"/>
      <c r="AKN70" s="0"/>
      <c r="AKO70" s="0"/>
      <c r="AKP70" s="0"/>
      <c r="AKQ70" s="0"/>
      <c r="AKR70" s="0"/>
      <c r="AKS70" s="0"/>
      <c r="AKT70" s="0"/>
      <c r="AKU70" s="0"/>
      <c r="AKV70" s="0"/>
      <c r="AKW70" s="0"/>
      <c r="AKX70" s="0"/>
      <c r="AKY70" s="0"/>
      <c r="AKZ70" s="0"/>
      <c r="ALA70" s="0"/>
      <c r="ALB70" s="0"/>
      <c r="ALC70" s="0"/>
      <c r="ALD70" s="0"/>
      <c r="ALE70" s="0"/>
      <c r="ALF70" s="0"/>
      <c r="ALG70" s="0"/>
      <c r="ALH70" s="0"/>
      <c r="ALI70" s="0"/>
      <c r="ALJ70" s="0"/>
      <c r="ALK70" s="0"/>
      <c r="ALL70" s="0"/>
      <c r="ALM70" s="0"/>
      <c r="ALN70" s="0"/>
      <c r="ALO70" s="0"/>
      <c r="ALP70" s="0"/>
      <c r="ALQ70" s="0"/>
      <c r="ALR70" s="0"/>
      <c r="ALS70" s="0"/>
      <c r="ALT70" s="0"/>
      <c r="ALU70" s="0"/>
      <c r="ALV70" s="0"/>
      <c r="ALW70" s="0"/>
      <c r="ALX70" s="0"/>
      <c r="ALY70" s="0"/>
      <c r="ALZ70" s="0"/>
      <c r="AMA70" s="0"/>
      <c r="AMB70" s="0"/>
      <c r="AMC70" s="0"/>
      <c r="AMD70" s="0"/>
      <c r="AME70" s="0"/>
      <c r="AMF70" s="0"/>
      <c r="AMG70" s="0"/>
      <c r="AMH70" s="0"/>
      <c r="AMI70" s="0"/>
      <c r="AMJ70" s="0"/>
    </row>
    <row r="71" s="139" customFormat="true" ht="6" hidden="false" customHeight="true" outlineLevel="0" collapsed="false">
      <c r="B71" s="140"/>
      <c r="C71" s="141"/>
      <c r="D71" s="141"/>
      <c r="E71" s="141"/>
      <c r="F71" s="142"/>
      <c r="G71" s="143"/>
      <c r="H71" s="143"/>
      <c r="I71" s="143"/>
      <c r="J71" s="143"/>
      <c r="K71" s="142"/>
      <c r="L71" s="142"/>
      <c r="M71" s="142"/>
      <c r="N71" s="142"/>
      <c r="O71" s="144"/>
      <c r="P71" s="144"/>
      <c r="Q71" s="144"/>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5"/>
      <c r="AX71" s="145"/>
      <c r="AY71" s="145"/>
      <c r="AZ71" s="145"/>
      <c r="BA71" s="142"/>
      <c r="BB71" s="142"/>
      <c r="BC71" s="142"/>
      <c r="BD71" s="142"/>
      <c r="BE71" s="146"/>
    </row>
    <row r="72" customFormat="false" ht="20.25" hidden="false" customHeight="true" outlineLevel="0" collapsed="false">
      <c r="A72" s="0"/>
      <c r="B72" s="147"/>
      <c r="C72" s="148"/>
      <c r="D72" s="148"/>
      <c r="E72" s="148"/>
      <c r="F72" s="149" t="s">
        <v>41</v>
      </c>
      <c r="G72" s="149"/>
      <c r="H72" s="149"/>
      <c r="I72" s="149"/>
      <c r="J72" s="149"/>
      <c r="K72" s="149"/>
      <c r="L72" s="149"/>
      <c r="M72" s="149"/>
      <c r="N72" s="149"/>
      <c r="O72" s="149"/>
      <c r="P72" s="149"/>
      <c r="Q72" s="149"/>
      <c r="R72" s="150"/>
      <c r="S72" s="151"/>
      <c r="T72" s="151"/>
      <c r="U72" s="151"/>
      <c r="V72" s="151"/>
      <c r="W72" s="151"/>
      <c r="X72" s="152"/>
      <c r="Y72" s="150"/>
      <c r="Z72" s="151"/>
      <c r="AA72" s="151"/>
      <c r="AB72" s="151"/>
      <c r="AC72" s="151"/>
      <c r="AD72" s="151"/>
      <c r="AE72" s="152"/>
      <c r="AF72" s="150"/>
      <c r="AG72" s="151"/>
      <c r="AH72" s="151"/>
      <c r="AI72" s="151"/>
      <c r="AJ72" s="151"/>
      <c r="AK72" s="151"/>
      <c r="AL72" s="152"/>
      <c r="AM72" s="150"/>
      <c r="AN72" s="151"/>
      <c r="AO72" s="151"/>
      <c r="AP72" s="151"/>
      <c r="AQ72" s="151"/>
      <c r="AR72" s="151"/>
      <c r="AS72" s="152"/>
      <c r="AT72" s="150"/>
      <c r="AU72" s="151"/>
      <c r="AV72" s="152"/>
      <c r="AW72" s="153"/>
      <c r="AX72" s="153"/>
      <c r="AY72" s="153"/>
      <c r="AZ72" s="153"/>
      <c r="BA72" s="154"/>
      <c r="BB72" s="154"/>
      <c r="BC72" s="154"/>
      <c r="BD72" s="154"/>
      <c r="BE72" s="154"/>
      <c r="BF72" s="0"/>
      <c r="BG72" s="0"/>
      <c r="BH72" s="0"/>
      <c r="BI72" s="0"/>
      <c r="BJ72" s="0"/>
      <c r="BK72" s="0"/>
      <c r="BL72" s="0"/>
      <c r="BM72" s="0"/>
      <c r="BN72" s="0"/>
      <c r="BO72" s="0"/>
      <c r="BP72" s="0"/>
      <c r="BQ72" s="0"/>
      <c r="BR72" s="0"/>
      <c r="BS72" s="0"/>
      <c r="BT72" s="0"/>
      <c r="BU72" s="0"/>
      <c r="BV72" s="0"/>
      <c r="BW72" s="0"/>
      <c r="BX72" s="0"/>
      <c r="BY72" s="0"/>
      <c r="BZ72" s="0"/>
      <c r="CA72" s="0"/>
      <c r="CB72" s="0"/>
      <c r="CC72" s="0"/>
      <c r="CD72" s="0"/>
      <c r="CE72" s="0"/>
      <c r="CF72" s="0"/>
      <c r="CG72" s="0"/>
      <c r="CH72" s="0"/>
      <c r="CI72" s="0"/>
      <c r="CJ72" s="0"/>
      <c r="CK72" s="0"/>
      <c r="CL72" s="0"/>
      <c r="CM72" s="0"/>
      <c r="CN72" s="0"/>
      <c r="CO72" s="0"/>
      <c r="CP72" s="0"/>
      <c r="CQ72" s="0"/>
      <c r="CR72" s="0"/>
      <c r="CS72" s="0"/>
      <c r="CT72" s="0"/>
      <c r="CU72" s="0"/>
      <c r="CV72" s="0"/>
      <c r="CW72" s="0"/>
      <c r="CX72" s="0"/>
      <c r="CY72" s="0"/>
      <c r="CZ72" s="0"/>
      <c r="DA72" s="0"/>
      <c r="DB72" s="0"/>
      <c r="DC72" s="0"/>
      <c r="DD72" s="0"/>
      <c r="DE72" s="0"/>
      <c r="DF72" s="0"/>
      <c r="DG72" s="0"/>
      <c r="DH72" s="0"/>
      <c r="DI72" s="0"/>
      <c r="DJ72" s="0"/>
      <c r="DK72" s="0"/>
      <c r="DL72" s="0"/>
      <c r="DM72" s="0"/>
      <c r="DN72" s="0"/>
      <c r="DO72" s="0"/>
      <c r="DP72" s="0"/>
      <c r="DQ72" s="0"/>
      <c r="DR72" s="0"/>
      <c r="DS72" s="0"/>
      <c r="DT72" s="0"/>
      <c r="DU72" s="0"/>
      <c r="DV72" s="0"/>
      <c r="DW72" s="0"/>
      <c r="DX72" s="0"/>
      <c r="DY72" s="0"/>
      <c r="DZ72" s="0"/>
      <c r="EA72" s="0"/>
      <c r="EB72" s="0"/>
      <c r="EC72" s="0"/>
      <c r="ED72" s="0"/>
      <c r="EE72" s="0"/>
      <c r="EF72" s="0"/>
      <c r="EG72" s="0"/>
      <c r="EH72" s="0"/>
      <c r="EI72" s="0"/>
      <c r="EJ72" s="0"/>
      <c r="EK72" s="0"/>
      <c r="EL72" s="0"/>
      <c r="EM72" s="0"/>
      <c r="EN72" s="0"/>
      <c r="EO72" s="0"/>
      <c r="EP72" s="0"/>
      <c r="EQ72" s="0"/>
      <c r="ER72" s="0"/>
      <c r="ES72" s="0"/>
      <c r="ET72" s="0"/>
      <c r="EU72" s="0"/>
      <c r="EV72" s="0"/>
      <c r="EW72" s="0"/>
      <c r="EX72" s="0"/>
      <c r="EY72" s="0"/>
      <c r="EZ72" s="0"/>
      <c r="FA72" s="0"/>
      <c r="FB72" s="0"/>
      <c r="FC72" s="0"/>
      <c r="FD72" s="0"/>
      <c r="FE72" s="0"/>
      <c r="FF72" s="0"/>
      <c r="FG72" s="0"/>
      <c r="FH72" s="0"/>
      <c r="FI72" s="0"/>
      <c r="FJ72" s="0"/>
      <c r="FK72" s="0"/>
      <c r="FL72" s="0"/>
      <c r="FM72" s="0"/>
      <c r="FN72" s="0"/>
      <c r="FO72" s="0"/>
      <c r="FP72" s="0"/>
      <c r="FQ72" s="0"/>
      <c r="FR72" s="0"/>
      <c r="FS72" s="0"/>
      <c r="FT72" s="0"/>
      <c r="FU72" s="0"/>
      <c r="FV72" s="0"/>
      <c r="FW72" s="0"/>
      <c r="FX72" s="0"/>
      <c r="FY72" s="0"/>
      <c r="FZ72" s="0"/>
      <c r="GA72" s="0"/>
      <c r="GB72" s="0"/>
      <c r="GC72" s="0"/>
      <c r="GD72" s="0"/>
      <c r="GE72" s="0"/>
      <c r="GF72" s="0"/>
      <c r="GG72" s="0"/>
      <c r="GH72" s="0"/>
      <c r="GI72" s="0"/>
      <c r="GJ72" s="0"/>
      <c r="GK72" s="0"/>
      <c r="GL72" s="0"/>
      <c r="GM72" s="0"/>
      <c r="GN72" s="0"/>
      <c r="GO72" s="0"/>
      <c r="GP72" s="0"/>
      <c r="GQ72" s="0"/>
      <c r="GR72" s="0"/>
      <c r="GS72" s="0"/>
      <c r="GT72" s="0"/>
      <c r="GU72" s="0"/>
      <c r="GV72" s="0"/>
      <c r="GW72" s="0"/>
      <c r="GX72" s="0"/>
      <c r="GY72" s="0"/>
      <c r="GZ72" s="0"/>
      <c r="HA72" s="0"/>
      <c r="HB72" s="0"/>
      <c r="HC72" s="0"/>
      <c r="HD72" s="0"/>
      <c r="HE72" s="0"/>
      <c r="HF72" s="0"/>
      <c r="HG72" s="0"/>
      <c r="HH72" s="0"/>
      <c r="HI72" s="0"/>
      <c r="HJ72" s="0"/>
      <c r="HK72" s="0"/>
      <c r="HL72" s="0"/>
      <c r="HM72" s="0"/>
      <c r="HN72" s="0"/>
      <c r="HO72" s="0"/>
      <c r="HP72" s="0"/>
      <c r="HQ72" s="0"/>
      <c r="HR72" s="0"/>
      <c r="HS72" s="0"/>
      <c r="HT72" s="0"/>
      <c r="HU72" s="0"/>
      <c r="HV72" s="0"/>
      <c r="HW72" s="0"/>
      <c r="HX72" s="0"/>
      <c r="HY72" s="0"/>
      <c r="HZ72" s="0"/>
      <c r="IA72" s="0"/>
      <c r="IB72" s="0"/>
      <c r="IC72" s="0"/>
      <c r="ID72" s="0"/>
      <c r="IE72" s="0"/>
      <c r="IF72" s="0"/>
      <c r="IG72" s="0"/>
      <c r="IH72" s="0"/>
      <c r="II72" s="0"/>
      <c r="IJ72" s="0"/>
      <c r="IK72" s="0"/>
      <c r="IL72" s="0"/>
      <c r="IM72" s="0"/>
      <c r="IN72" s="0"/>
      <c r="IO72" s="0"/>
      <c r="IP72" s="0"/>
      <c r="IQ72" s="0"/>
      <c r="IR72" s="0"/>
      <c r="IS72" s="0"/>
      <c r="IT72" s="0"/>
      <c r="IU72" s="0"/>
      <c r="IV72" s="0"/>
      <c r="IW72" s="0"/>
      <c r="IX72" s="0"/>
      <c r="IY72" s="0"/>
      <c r="IZ72" s="0"/>
      <c r="JA72" s="0"/>
      <c r="JB72" s="0"/>
      <c r="JC72" s="0"/>
      <c r="JD72" s="0"/>
      <c r="JE72" s="0"/>
      <c r="JF72" s="0"/>
      <c r="JG72" s="0"/>
      <c r="JH72" s="0"/>
      <c r="JI72" s="0"/>
      <c r="JJ72" s="0"/>
      <c r="JK72" s="0"/>
      <c r="JL72" s="0"/>
      <c r="JM72" s="0"/>
      <c r="JN72" s="0"/>
      <c r="JO72" s="0"/>
      <c r="JP72" s="0"/>
      <c r="JQ72" s="0"/>
      <c r="JR72" s="0"/>
      <c r="JS72" s="0"/>
      <c r="JT72" s="0"/>
      <c r="JU72" s="0"/>
      <c r="JV72" s="0"/>
      <c r="JW72" s="0"/>
      <c r="JX72" s="0"/>
      <c r="JY72" s="0"/>
      <c r="JZ72" s="0"/>
      <c r="KA72" s="0"/>
      <c r="KB72" s="0"/>
      <c r="KC72" s="0"/>
      <c r="KD72" s="0"/>
      <c r="KE72" s="0"/>
      <c r="KF72" s="0"/>
      <c r="KG72" s="0"/>
      <c r="KH72" s="0"/>
      <c r="KI72" s="0"/>
      <c r="KJ72" s="0"/>
      <c r="KK72" s="0"/>
      <c r="KL72" s="0"/>
      <c r="KM72" s="0"/>
      <c r="KN72" s="0"/>
      <c r="KO72" s="0"/>
      <c r="KP72" s="0"/>
      <c r="KQ72" s="0"/>
      <c r="KR72" s="0"/>
      <c r="KS72" s="0"/>
      <c r="KT72" s="0"/>
      <c r="KU72" s="0"/>
      <c r="KV72" s="0"/>
      <c r="KW72" s="0"/>
      <c r="KX72" s="0"/>
      <c r="KY72" s="0"/>
      <c r="KZ72" s="0"/>
      <c r="LA72" s="0"/>
      <c r="LB72" s="0"/>
      <c r="LC72" s="0"/>
      <c r="LD72" s="0"/>
      <c r="LE72" s="0"/>
      <c r="LF72" s="0"/>
      <c r="LG72" s="0"/>
      <c r="LH72" s="0"/>
      <c r="LI72" s="0"/>
      <c r="LJ72" s="0"/>
      <c r="LK72" s="0"/>
      <c r="LL72" s="0"/>
      <c r="LM72" s="0"/>
      <c r="LN72" s="0"/>
      <c r="LO72" s="0"/>
      <c r="LP72" s="0"/>
      <c r="LQ72" s="0"/>
      <c r="LR72" s="0"/>
      <c r="LS72" s="0"/>
      <c r="LT72" s="0"/>
      <c r="LU72" s="0"/>
      <c r="LV72" s="0"/>
      <c r="LW72" s="0"/>
      <c r="LX72" s="0"/>
      <c r="LY72" s="0"/>
      <c r="LZ72" s="0"/>
      <c r="MA72" s="0"/>
      <c r="MB72" s="0"/>
      <c r="MC72" s="0"/>
      <c r="MD72" s="0"/>
      <c r="ME72" s="0"/>
      <c r="MF72" s="0"/>
      <c r="MG72" s="0"/>
      <c r="MH72" s="0"/>
      <c r="MI72" s="0"/>
      <c r="MJ72" s="0"/>
      <c r="MK72" s="0"/>
      <c r="ML72" s="0"/>
      <c r="MM72" s="0"/>
      <c r="MN72" s="0"/>
      <c r="MO72" s="0"/>
      <c r="MP72" s="0"/>
      <c r="MQ72" s="0"/>
      <c r="MR72" s="0"/>
      <c r="MS72" s="0"/>
      <c r="MT72" s="0"/>
      <c r="MU72" s="0"/>
      <c r="MV72" s="0"/>
      <c r="MW72" s="0"/>
      <c r="MX72" s="0"/>
      <c r="MY72" s="0"/>
      <c r="MZ72" s="0"/>
      <c r="NA72" s="0"/>
      <c r="NB72" s="0"/>
      <c r="NC72" s="0"/>
      <c r="ND72" s="0"/>
      <c r="NE72" s="0"/>
      <c r="NF72" s="0"/>
      <c r="NG72" s="0"/>
      <c r="NH72" s="0"/>
      <c r="NI72" s="0"/>
      <c r="NJ72" s="0"/>
      <c r="NK72" s="0"/>
      <c r="NL72" s="0"/>
      <c r="NM72" s="0"/>
      <c r="NN72" s="0"/>
      <c r="NO72" s="0"/>
      <c r="NP72" s="0"/>
      <c r="NQ72" s="0"/>
      <c r="NR72" s="0"/>
      <c r="NS72" s="0"/>
      <c r="NT72" s="0"/>
      <c r="NU72" s="0"/>
      <c r="NV72" s="0"/>
      <c r="NW72" s="0"/>
      <c r="NX72" s="0"/>
      <c r="NY72" s="0"/>
      <c r="NZ72" s="0"/>
      <c r="OA72" s="0"/>
      <c r="OB72" s="0"/>
      <c r="OC72" s="0"/>
      <c r="OD72" s="0"/>
      <c r="OE72" s="0"/>
      <c r="OF72" s="0"/>
      <c r="OG72" s="0"/>
      <c r="OH72" s="0"/>
      <c r="OI72" s="0"/>
      <c r="OJ72" s="0"/>
      <c r="OK72" s="0"/>
      <c r="OL72" s="0"/>
      <c r="OM72" s="0"/>
      <c r="ON72" s="0"/>
      <c r="OO72" s="0"/>
      <c r="OP72" s="0"/>
      <c r="OQ72" s="0"/>
      <c r="OR72" s="0"/>
      <c r="OS72" s="0"/>
      <c r="OT72" s="0"/>
      <c r="OU72" s="0"/>
      <c r="OV72" s="0"/>
      <c r="OW72" s="0"/>
      <c r="OX72" s="0"/>
      <c r="OY72" s="0"/>
      <c r="OZ72" s="0"/>
      <c r="PA72" s="0"/>
      <c r="PB72" s="0"/>
      <c r="PC72" s="0"/>
      <c r="PD72" s="0"/>
      <c r="PE72" s="0"/>
      <c r="PF72" s="0"/>
      <c r="PG72" s="0"/>
      <c r="PH72" s="0"/>
      <c r="PI72" s="0"/>
      <c r="PJ72" s="0"/>
      <c r="PK72" s="0"/>
      <c r="PL72" s="0"/>
      <c r="PM72" s="0"/>
      <c r="PN72" s="0"/>
      <c r="PO72" s="0"/>
      <c r="PP72" s="0"/>
      <c r="PQ72" s="0"/>
      <c r="PR72" s="0"/>
      <c r="PS72" s="0"/>
      <c r="PT72" s="0"/>
      <c r="PU72" s="0"/>
      <c r="PV72" s="0"/>
      <c r="PW72" s="0"/>
      <c r="PX72" s="0"/>
      <c r="PY72" s="0"/>
      <c r="PZ72" s="0"/>
      <c r="QA72" s="0"/>
      <c r="QB72" s="0"/>
      <c r="QC72" s="0"/>
      <c r="QD72" s="0"/>
      <c r="QE72" s="0"/>
      <c r="QF72" s="0"/>
      <c r="QG72" s="0"/>
      <c r="QH72" s="0"/>
      <c r="QI72" s="0"/>
      <c r="QJ72" s="0"/>
      <c r="QK72" s="0"/>
      <c r="QL72" s="0"/>
      <c r="QM72" s="0"/>
      <c r="QN72" s="0"/>
      <c r="QO72" s="0"/>
      <c r="QP72" s="0"/>
      <c r="QQ72" s="0"/>
      <c r="QR72" s="0"/>
      <c r="QS72" s="0"/>
      <c r="QT72" s="0"/>
      <c r="QU72" s="0"/>
      <c r="QV72" s="0"/>
      <c r="QW72" s="0"/>
      <c r="QX72" s="0"/>
      <c r="QY72" s="0"/>
      <c r="QZ72" s="0"/>
      <c r="RA72" s="0"/>
      <c r="RB72" s="0"/>
      <c r="RC72" s="0"/>
      <c r="RD72" s="0"/>
      <c r="RE72" s="0"/>
      <c r="RF72" s="0"/>
      <c r="RG72" s="0"/>
      <c r="RH72" s="0"/>
      <c r="RI72" s="0"/>
      <c r="RJ72" s="0"/>
      <c r="RK72" s="0"/>
      <c r="RL72" s="0"/>
      <c r="RM72" s="0"/>
      <c r="RN72" s="0"/>
      <c r="RO72" s="0"/>
      <c r="RP72" s="0"/>
      <c r="RQ72" s="0"/>
      <c r="RR72" s="0"/>
      <c r="RS72" s="0"/>
      <c r="RT72" s="0"/>
      <c r="RU72" s="0"/>
      <c r="RV72" s="0"/>
      <c r="RW72" s="0"/>
      <c r="RX72" s="0"/>
      <c r="RY72" s="0"/>
      <c r="RZ72" s="0"/>
      <c r="SA72" s="0"/>
      <c r="SB72" s="0"/>
      <c r="SC72" s="0"/>
      <c r="SD72" s="0"/>
      <c r="SE72" s="0"/>
      <c r="SF72" s="0"/>
      <c r="SG72" s="0"/>
      <c r="SH72" s="0"/>
      <c r="SI72" s="0"/>
      <c r="SJ72" s="0"/>
      <c r="SK72" s="0"/>
      <c r="SL72" s="0"/>
      <c r="SM72" s="0"/>
      <c r="SN72" s="0"/>
      <c r="SO72" s="0"/>
      <c r="SP72" s="0"/>
      <c r="SQ72" s="0"/>
      <c r="SR72" s="0"/>
      <c r="SS72" s="0"/>
      <c r="ST72" s="0"/>
      <c r="SU72" s="0"/>
      <c r="SV72" s="0"/>
      <c r="SW72" s="0"/>
      <c r="SX72" s="0"/>
      <c r="SY72" s="0"/>
      <c r="SZ72" s="0"/>
      <c r="TA72" s="0"/>
      <c r="TB72" s="0"/>
      <c r="TC72" s="0"/>
      <c r="TD72" s="0"/>
      <c r="TE72" s="0"/>
      <c r="TF72" s="0"/>
      <c r="TG72" s="0"/>
      <c r="TH72" s="0"/>
      <c r="TI72" s="0"/>
      <c r="TJ72" s="0"/>
      <c r="TK72" s="0"/>
      <c r="TL72" s="0"/>
      <c r="TM72" s="0"/>
      <c r="TN72" s="0"/>
      <c r="TO72" s="0"/>
      <c r="TP72" s="0"/>
      <c r="TQ72" s="0"/>
      <c r="TR72" s="0"/>
      <c r="TS72" s="0"/>
      <c r="TT72" s="0"/>
      <c r="TU72" s="0"/>
      <c r="TV72" s="0"/>
      <c r="TW72" s="0"/>
      <c r="TX72" s="0"/>
      <c r="TY72" s="0"/>
      <c r="TZ72" s="0"/>
      <c r="UA72" s="0"/>
      <c r="UB72" s="0"/>
      <c r="UC72" s="0"/>
      <c r="UD72" s="0"/>
      <c r="UE72" s="0"/>
      <c r="UF72" s="0"/>
      <c r="UG72" s="0"/>
      <c r="UH72" s="0"/>
      <c r="UI72" s="0"/>
      <c r="UJ72" s="0"/>
      <c r="UK72" s="0"/>
      <c r="UL72" s="0"/>
      <c r="UM72" s="0"/>
      <c r="UN72" s="0"/>
      <c r="UO72" s="0"/>
      <c r="UP72" s="0"/>
      <c r="UQ72" s="0"/>
      <c r="UR72" s="0"/>
      <c r="US72" s="0"/>
      <c r="UT72" s="0"/>
      <c r="UU72" s="0"/>
      <c r="UV72" s="0"/>
      <c r="UW72" s="0"/>
      <c r="UX72" s="0"/>
      <c r="UY72" s="0"/>
      <c r="UZ72" s="0"/>
      <c r="VA72" s="0"/>
      <c r="VB72" s="0"/>
      <c r="VC72" s="0"/>
      <c r="VD72" s="0"/>
      <c r="VE72" s="0"/>
      <c r="VF72" s="0"/>
      <c r="VG72" s="0"/>
      <c r="VH72" s="0"/>
      <c r="VI72" s="0"/>
      <c r="VJ72" s="0"/>
      <c r="VK72" s="0"/>
      <c r="VL72" s="0"/>
      <c r="VM72" s="0"/>
      <c r="VN72" s="0"/>
      <c r="VO72" s="0"/>
      <c r="VP72" s="0"/>
      <c r="VQ72" s="0"/>
      <c r="VR72" s="0"/>
      <c r="VS72" s="0"/>
      <c r="VT72" s="0"/>
      <c r="VU72" s="0"/>
      <c r="VV72" s="0"/>
      <c r="VW72" s="0"/>
      <c r="VX72" s="0"/>
      <c r="VY72" s="0"/>
      <c r="VZ72" s="0"/>
      <c r="WA72" s="0"/>
      <c r="WB72" s="0"/>
      <c r="WC72" s="0"/>
      <c r="WD72" s="0"/>
      <c r="WE72" s="0"/>
      <c r="WF72" s="0"/>
      <c r="WG72" s="0"/>
      <c r="WH72" s="0"/>
      <c r="WI72" s="0"/>
      <c r="WJ72" s="0"/>
      <c r="WK72" s="0"/>
      <c r="WL72" s="0"/>
      <c r="WM72" s="0"/>
      <c r="WN72" s="0"/>
      <c r="WO72" s="0"/>
      <c r="WP72" s="0"/>
      <c r="WQ72" s="0"/>
      <c r="WR72" s="0"/>
      <c r="WS72" s="0"/>
      <c r="WT72" s="0"/>
      <c r="WU72" s="0"/>
      <c r="WV72" s="0"/>
      <c r="WW72" s="0"/>
      <c r="WX72" s="0"/>
      <c r="WY72" s="0"/>
      <c r="WZ72" s="0"/>
      <c r="XA72" s="0"/>
      <c r="XB72" s="0"/>
      <c r="XC72" s="0"/>
      <c r="XD72" s="0"/>
      <c r="XE72" s="0"/>
      <c r="XF72" s="0"/>
      <c r="XG72" s="0"/>
      <c r="XH72" s="0"/>
      <c r="XI72" s="0"/>
      <c r="XJ72" s="0"/>
      <c r="XK72" s="0"/>
      <c r="XL72" s="0"/>
      <c r="XM72" s="0"/>
      <c r="XN72" s="0"/>
      <c r="XO72" s="0"/>
      <c r="XP72" s="0"/>
      <c r="XQ72" s="0"/>
      <c r="XR72" s="0"/>
      <c r="XS72" s="0"/>
      <c r="XT72" s="0"/>
      <c r="XU72" s="0"/>
      <c r="XV72" s="0"/>
      <c r="XW72" s="0"/>
      <c r="XX72" s="0"/>
      <c r="XY72" s="0"/>
      <c r="XZ72" s="0"/>
      <c r="YA72" s="0"/>
      <c r="YB72" s="0"/>
      <c r="YC72" s="0"/>
      <c r="YD72" s="0"/>
      <c r="YE72" s="0"/>
      <c r="YF72" s="0"/>
      <c r="YG72" s="0"/>
      <c r="YH72" s="0"/>
      <c r="YI72" s="0"/>
      <c r="YJ72" s="0"/>
      <c r="YK72" s="0"/>
      <c r="YL72" s="0"/>
      <c r="YM72" s="0"/>
      <c r="YN72" s="0"/>
      <c r="YO72" s="0"/>
      <c r="YP72" s="0"/>
      <c r="YQ72" s="0"/>
      <c r="YR72" s="0"/>
      <c r="YS72" s="0"/>
      <c r="YT72" s="0"/>
      <c r="YU72" s="0"/>
      <c r="YV72" s="0"/>
      <c r="YW72" s="0"/>
      <c r="YX72" s="0"/>
      <c r="YY72" s="0"/>
      <c r="YZ72" s="0"/>
      <c r="ZA72" s="0"/>
      <c r="ZB72" s="0"/>
      <c r="ZC72" s="0"/>
      <c r="ZD72" s="0"/>
      <c r="ZE72" s="0"/>
      <c r="ZF72" s="0"/>
      <c r="ZG72" s="0"/>
      <c r="ZH72" s="0"/>
      <c r="ZI72" s="0"/>
      <c r="ZJ72" s="0"/>
      <c r="ZK72" s="0"/>
      <c r="ZL72" s="0"/>
      <c r="ZM72" s="0"/>
      <c r="ZN72" s="0"/>
      <c r="ZO72" s="0"/>
      <c r="ZP72" s="0"/>
      <c r="ZQ72" s="0"/>
      <c r="ZR72" s="0"/>
      <c r="ZS72" s="0"/>
      <c r="ZT72" s="0"/>
      <c r="ZU72" s="0"/>
      <c r="ZV72" s="0"/>
      <c r="ZW72" s="0"/>
      <c r="ZX72" s="0"/>
      <c r="ZY72" s="0"/>
      <c r="ZZ72" s="0"/>
      <c r="AAA72" s="0"/>
      <c r="AAB72" s="0"/>
      <c r="AAC72" s="0"/>
      <c r="AAD72" s="0"/>
      <c r="AAE72" s="0"/>
      <c r="AAF72" s="0"/>
      <c r="AAG72" s="0"/>
      <c r="AAH72" s="0"/>
      <c r="AAI72" s="0"/>
      <c r="AAJ72" s="0"/>
      <c r="AAK72" s="0"/>
      <c r="AAL72" s="0"/>
      <c r="AAM72" s="0"/>
      <c r="AAN72" s="0"/>
      <c r="AAO72" s="0"/>
      <c r="AAP72" s="0"/>
      <c r="AAQ72" s="0"/>
      <c r="AAR72" s="0"/>
      <c r="AAS72" s="0"/>
      <c r="AAT72" s="0"/>
      <c r="AAU72" s="0"/>
      <c r="AAV72" s="0"/>
      <c r="AAW72" s="0"/>
      <c r="AAX72" s="0"/>
      <c r="AAY72" s="0"/>
      <c r="AAZ72" s="0"/>
      <c r="ABA72" s="0"/>
      <c r="ABB72" s="0"/>
      <c r="ABC72" s="0"/>
      <c r="ABD72" s="0"/>
      <c r="ABE72" s="0"/>
      <c r="ABF72" s="0"/>
      <c r="ABG72" s="0"/>
      <c r="ABH72" s="0"/>
      <c r="ABI72" s="0"/>
      <c r="ABJ72" s="0"/>
      <c r="ABK72" s="0"/>
      <c r="ABL72" s="0"/>
      <c r="ABM72" s="0"/>
      <c r="ABN72" s="0"/>
      <c r="ABO72" s="0"/>
      <c r="ABP72" s="0"/>
      <c r="ABQ72" s="0"/>
      <c r="ABR72" s="0"/>
      <c r="ABS72" s="0"/>
      <c r="ABT72" s="0"/>
      <c r="ABU72" s="0"/>
      <c r="ABV72" s="0"/>
      <c r="ABW72" s="0"/>
      <c r="ABX72" s="0"/>
      <c r="ABY72" s="0"/>
      <c r="ABZ72" s="0"/>
      <c r="ACA72" s="0"/>
      <c r="ACB72" s="0"/>
      <c r="ACC72" s="0"/>
      <c r="ACD72" s="0"/>
      <c r="ACE72" s="0"/>
      <c r="ACF72" s="0"/>
      <c r="ACG72" s="0"/>
      <c r="ACH72" s="0"/>
      <c r="ACI72" s="0"/>
      <c r="ACJ72" s="0"/>
      <c r="ACK72" s="0"/>
      <c r="ACL72" s="0"/>
      <c r="ACM72" s="0"/>
      <c r="ACN72" s="0"/>
      <c r="ACO72" s="0"/>
      <c r="ACP72" s="0"/>
      <c r="ACQ72" s="0"/>
      <c r="ACR72" s="0"/>
      <c r="ACS72" s="0"/>
      <c r="ACT72" s="0"/>
      <c r="ACU72" s="0"/>
      <c r="ACV72" s="0"/>
      <c r="ACW72" s="0"/>
      <c r="ACX72" s="0"/>
      <c r="ACY72" s="0"/>
      <c r="ACZ72" s="0"/>
      <c r="ADA72" s="0"/>
      <c r="ADB72" s="0"/>
      <c r="ADC72" s="0"/>
      <c r="ADD72" s="0"/>
      <c r="ADE72" s="0"/>
      <c r="ADF72" s="0"/>
      <c r="ADG72" s="0"/>
      <c r="ADH72" s="0"/>
      <c r="ADI72" s="0"/>
      <c r="ADJ72" s="0"/>
      <c r="ADK72" s="0"/>
      <c r="ADL72" s="0"/>
      <c r="ADM72" s="0"/>
      <c r="ADN72" s="0"/>
      <c r="ADO72" s="0"/>
      <c r="ADP72" s="0"/>
      <c r="ADQ72" s="0"/>
      <c r="ADR72" s="0"/>
      <c r="ADS72" s="0"/>
      <c r="ADT72" s="0"/>
      <c r="ADU72" s="0"/>
      <c r="ADV72" s="0"/>
      <c r="ADW72" s="0"/>
      <c r="ADX72" s="0"/>
      <c r="ADY72" s="0"/>
      <c r="ADZ72" s="0"/>
      <c r="AEA72" s="0"/>
      <c r="AEB72" s="0"/>
      <c r="AEC72" s="0"/>
      <c r="AED72" s="0"/>
      <c r="AEE72" s="0"/>
      <c r="AEF72" s="0"/>
      <c r="AEG72" s="0"/>
      <c r="AEH72" s="0"/>
      <c r="AEI72" s="0"/>
      <c r="AEJ72" s="0"/>
      <c r="AEK72" s="0"/>
      <c r="AEL72" s="0"/>
      <c r="AEM72" s="0"/>
      <c r="AEN72" s="0"/>
      <c r="AEO72" s="0"/>
      <c r="AEP72" s="0"/>
      <c r="AEQ72" s="0"/>
      <c r="AER72" s="0"/>
      <c r="AES72" s="0"/>
      <c r="AET72" s="0"/>
      <c r="AEU72" s="0"/>
      <c r="AEV72" s="0"/>
      <c r="AEW72" s="0"/>
      <c r="AEX72" s="0"/>
      <c r="AEY72" s="0"/>
      <c r="AEZ72" s="0"/>
      <c r="AFA72" s="0"/>
      <c r="AFB72" s="0"/>
      <c r="AFC72" s="0"/>
      <c r="AFD72" s="0"/>
      <c r="AFE72" s="0"/>
      <c r="AFF72" s="0"/>
      <c r="AFG72" s="0"/>
      <c r="AFH72" s="0"/>
      <c r="AFI72" s="0"/>
      <c r="AFJ72" s="0"/>
      <c r="AFK72" s="0"/>
      <c r="AFL72" s="0"/>
      <c r="AFM72" s="0"/>
      <c r="AFN72" s="0"/>
      <c r="AFO72" s="0"/>
      <c r="AFP72" s="0"/>
      <c r="AFQ72" s="0"/>
      <c r="AFR72" s="0"/>
      <c r="AFS72" s="0"/>
      <c r="AFT72" s="0"/>
      <c r="AFU72" s="0"/>
      <c r="AFV72" s="0"/>
      <c r="AFW72" s="0"/>
      <c r="AFX72" s="0"/>
      <c r="AFY72" s="0"/>
      <c r="AFZ72" s="0"/>
      <c r="AGA72" s="0"/>
      <c r="AGB72" s="0"/>
      <c r="AGC72" s="0"/>
      <c r="AGD72" s="0"/>
      <c r="AGE72" s="0"/>
      <c r="AGF72" s="0"/>
      <c r="AGG72" s="0"/>
      <c r="AGH72" s="0"/>
      <c r="AGI72" s="0"/>
      <c r="AGJ72" s="0"/>
      <c r="AGK72" s="0"/>
      <c r="AGL72" s="0"/>
      <c r="AGM72" s="0"/>
      <c r="AGN72" s="0"/>
      <c r="AGO72" s="0"/>
      <c r="AGP72" s="0"/>
      <c r="AGQ72" s="0"/>
      <c r="AGR72" s="0"/>
      <c r="AGS72" s="0"/>
      <c r="AGT72" s="0"/>
      <c r="AGU72" s="0"/>
      <c r="AGV72" s="0"/>
      <c r="AGW72" s="0"/>
      <c r="AGX72" s="0"/>
      <c r="AGY72" s="0"/>
      <c r="AGZ72" s="0"/>
      <c r="AHA72" s="0"/>
      <c r="AHB72" s="0"/>
      <c r="AHC72" s="0"/>
      <c r="AHD72" s="0"/>
      <c r="AHE72" s="0"/>
      <c r="AHF72" s="0"/>
      <c r="AHG72" s="0"/>
      <c r="AHH72" s="0"/>
      <c r="AHI72" s="0"/>
      <c r="AHJ72" s="0"/>
      <c r="AHK72" s="0"/>
      <c r="AHL72" s="0"/>
      <c r="AHM72" s="0"/>
      <c r="AHN72" s="0"/>
      <c r="AHO72" s="0"/>
      <c r="AHP72" s="0"/>
      <c r="AHQ72" s="0"/>
      <c r="AHR72" s="0"/>
      <c r="AHS72" s="0"/>
      <c r="AHT72" s="0"/>
      <c r="AHU72" s="0"/>
      <c r="AHV72" s="0"/>
      <c r="AHW72" s="0"/>
      <c r="AHX72" s="0"/>
      <c r="AHY72" s="0"/>
      <c r="AHZ72" s="0"/>
      <c r="AIA72" s="0"/>
      <c r="AIB72" s="0"/>
      <c r="AIC72" s="0"/>
      <c r="AID72" s="0"/>
      <c r="AIE72" s="0"/>
      <c r="AIF72" s="0"/>
      <c r="AIG72" s="0"/>
      <c r="AIH72" s="0"/>
      <c r="AII72" s="0"/>
      <c r="AIJ72" s="0"/>
      <c r="AIK72" s="0"/>
      <c r="AIL72" s="0"/>
      <c r="AIM72" s="0"/>
      <c r="AIN72" s="0"/>
      <c r="AIO72" s="0"/>
      <c r="AIP72" s="0"/>
      <c r="AIQ72" s="0"/>
      <c r="AIR72" s="0"/>
      <c r="AIS72" s="0"/>
      <c r="AIT72" s="0"/>
      <c r="AIU72" s="0"/>
      <c r="AIV72" s="0"/>
      <c r="AIW72" s="0"/>
      <c r="AIX72" s="0"/>
      <c r="AIY72" s="0"/>
      <c r="AIZ72" s="0"/>
      <c r="AJA72" s="0"/>
      <c r="AJB72" s="0"/>
      <c r="AJC72" s="0"/>
      <c r="AJD72" s="0"/>
      <c r="AJE72" s="0"/>
      <c r="AJF72" s="0"/>
      <c r="AJG72" s="0"/>
      <c r="AJH72" s="0"/>
      <c r="AJI72" s="0"/>
      <c r="AJJ72" s="0"/>
      <c r="AJK72" s="0"/>
      <c r="AJL72" s="0"/>
      <c r="AJM72" s="0"/>
      <c r="AJN72" s="0"/>
      <c r="AJO72" s="0"/>
      <c r="AJP72" s="0"/>
      <c r="AJQ72" s="0"/>
      <c r="AJR72" s="0"/>
      <c r="AJS72" s="0"/>
      <c r="AJT72" s="0"/>
      <c r="AJU72" s="0"/>
      <c r="AJV72" s="0"/>
      <c r="AJW72" s="0"/>
      <c r="AJX72" s="0"/>
      <c r="AJY72" s="0"/>
      <c r="AJZ72" s="0"/>
      <c r="AKA72" s="0"/>
      <c r="AKB72" s="0"/>
      <c r="AKC72" s="0"/>
      <c r="AKD72" s="0"/>
      <c r="AKE72" s="0"/>
      <c r="AKF72" s="0"/>
      <c r="AKG72" s="0"/>
      <c r="AKH72" s="0"/>
      <c r="AKI72" s="0"/>
      <c r="AKJ72" s="0"/>
      <c r="AKK72" s="0"/>
      <c r="AKL72" s="0"/>
      <c r="AKM72" s="0"/>
      <c r="AKN72" s="0"/>
      <c r="AKO72" s="0"/>
      <c r="AKP72" s="0"/>
      <c r="AKQ72" s="0"/>
      <c r="AKR72" s="0"/>
      <c r="AKS72" s="0"/>
      <c r="AKT72" s="0"/>
      <c r="AKU72" s="0"/>
      <c r="AKV72" s="0"/>
      <c r="AKW72" s="0"/>
      <c r="AKX72" s="0"/>
      <c r="AKY72" s="0"/>
      <c r="AKZ72" s="0"/>
      <c r="ALA72" s="0"/>
      <c r="ALB72" s="0"/>
      <c r="ALC72" s="0"/>
      <c r="ALD72" s="0"/>
      <c r="ALE72" s="0"/>
      <c r="ALF72" s="0"/>
      <c r="ALG72" s="0"/>
      <c r="ALH72" s="0"/>
      <c r="ALI72" s="0"/>
      <c r="ALJ72" s="0"/>
      <c r="ALK72" s="0"/>
      <c r="ALL72" s="0"/>
      <c r="ALM72" s="0"/>
      <c r="ALN72" s="0"/>
      <c r="ALO72" s="0"/>
      <c r="ALP72" s="0"/>
      <c r="ALQ72" s="0"/>
      <c r="ALR72" s="0"/>
      <c r="ALS72" s="0"/>
      <c r="ALT72" s="0"/>
      <c r="ALU72" s="0"/>
      <c r="ALV72" s="0"/>
      <c r="ALW72" s="0"/>
      <c r="ALX72" s="0"/>
      <c r="ALY72" s="0"/>
      <c r="ALZ72" s="0"/>
      <c r="AMA72" s="0"/>
      <c r="AMB72" s="0"/>
      <c r="AMC72" s="0"/>
      <c r="AMD72" s="0"/>
      <c r="AME72" s="0"/>
      <c r="AMF72" s="0"/>
      <c r="AMG72" s="0"/>
      <c r="AMH72" s="0"/>
      <c r="AMI72" s="0"/>
      <c r="AMJ72" s="0"/>
    </row>
    <row r="73" customFormat="false" ht="20.25" hidden="false" customHeight="true" outlineLevel="0" collapsed="false">
      <c r="A73" s="0"/>
      <c r="B73" s="155"/>
      <c r="C73" s="156"/>
      <c r="D73" s="156"/>
      <c r="E73" s="156"/>
      <c r="F73" s="157" t="s">
        <v>42</v>
      </c>
      <c r="G73" s="157"/>
      <c r="H73" s="157"/>
      <c r="I73" s="157"/>
      <c r="J73" s="157"/>
      <c r="K73" s="157"/>
      <c r="L73" s="157"/>
      <c r="M73" s="157"/>
      <c r="N73" s="157"/>
      <c r="O73" s="157"/>
      <c r="P73" s="157"/>
      <c r="Q73" s="157"/>
      <c r="R73" s="158"/>
      <c r="S73" s="159"/>
      <c r="T73" s="159"/>
      <c r="U73" s="159"/>
      <c r="V73" s="159"/>
      <c r="W73" s="159"/>
      <c r="X73" s="160"/>
      <c r="Y73" s="158"/>
      <c r="Z73" s="159"/>
      <c r="AA73" s="159"/>
      <c r="AB73" s="159"/>
      <c r="AC73" s="159"/>
      <c r="AD73" s="159"/>
      <c r="AE73" s="160"/>
      <c r="AF73" s="158"/>
      <c r="AG73" s="159"/>
      <c r="AH73" s="159"/>
      <c r="AI73" s="159"/>
      <c r="AJ73" s="159"/>
      <c r="AK73" s="159"/>
      <c r="AL73" s="160"/>
      <c r="AM73" s="158"/>
      <c r="AN73" s="159"/>
      <c r="AO73" s="159"/>
      <c r="AP73" s="159"/>
      <c r="AQ73" s="159"/>
      <c r="AR73" s="159"/>
      <c r="AS73" s="160"/>
      <c r="AT73" s="158"/>
      <c r="AU73" s="159"/>
      <c r="AV73" s="160"/>
      <c r="AW73" s="153"/>
      <c r="AX73" s="153"/>
      <c r="AY73" s="153"/>
      <c r="AZ73" s="153"/>
      <c r="BA73" s="154"/>
      <c r="BB73" s="154"/>
      <c r="BC73" s="154"/>
      <c r="BD73" s="154"/>
      <c r="BE73" s="154"/>
      <c r="BF73" s="0"/>
      <c r="BG73" s="0"/>
      <c r="BH73" s="0"/>
      <c r="BI73" s="0"/>
      <c r="BJ73" s="0"/>
      <c r="BK73" s="0"/>
      <c r="BL73" s="0"/>
      <c r="BM73" s="0"/>
      <c r="BN73" s="0"/>
      <c r="BO73" s="0"/>
      <c r="BP73" s="0"/>
      <c r="BQ73" s="0"/>
      <c r="BR73" s="0"/>
      <c r="BS73" s="0"/>
      <c r="BT73" s="0"/>
      <c r="BU73" s="0"/>
      <c r="BV73" s="0"/>
      <c r="BW73" s="0"/>
      <c r="BX73" s="0"/>
      <c r="BY73" s="0"/>
      <c r="BZ73" s="0"/>
      <c r="CA73" s="0"/>
      <c r="CB73" s="0"/>
      <c r="CC73" s="0"/>
      <c r="CD73" s="0"/>
      <c r="CE73" s="0"/>
      <c r="CF73" s="0"/>
      <c r="CG73" s="0"/>
      <c r="CH73" s="0"/>
      <c r="CI73" s="0"/>
      <c r="CJ73" s="0"/>
      <c r="CK73" s="0"/>
      <c r="CL73" s="0"/>
      <c r="CM73" s="0"/>
      <c r="CN73" s="0"/>
      <c r="CO73" s="0"/>
      <c r="CP73" s="0"/>
      <c r="CQ73" s="0"/>
      <c r="CR73" s="0"/>
      <c r="CS73" s="0"/>
      <c r="CT73" s="0"/>
      <c r="CU73" s="0"/>
      <c r="CV73" s="0"/>
      <c r="CW73" s="0"/>
      <c r="CX73" s="0"/>
      <c r="CY73" s="0"/>
      <c r="CZ73" s="0"/>
      <c r="DA73" s="0"/>
      <c r="DB73" s="0"/>
      <c r="DC73" s="0"/>
      <c r="DD73" s="0"/>
      <c r="DE73" s="0"/>
      <c r="DF73" s="0"/>
      <c r="DG73" s="0"/>
      <c r="DH73" s="0"/>
      <c r="DI73" s="0"/>
      <c r="DJ73" s="0"/>
      <c r="DK73" s="0"/>
      <c r="DL73" s="0"/>
      <c r="DM73" s="0"/>
      <c r="DN73" s="0"/>
      <c r="DO73" s="0"/>
      <c r="DP73" s="0"/>
      <c r="DQ73" s="0"/>
      <c r="DR73" s="0"/>
      <c r="DS73" s="0"/>
      <c r="DT73" s="0"/>
      <c r="DU73" s="0"/>
      <c r="DV73" s="0"/>
      <c r="DW73" s="0"/>
      <c r="DX73" s="0"/>
      <c r="DY73" s="0"/>
      <c r="DZ73" s="0"/>
      <c r="EA73" s="0"/>
      <c r="EB73" s="0"/>
      <c r="EC73" s="0"/>
      <c r="ED73" s="0"/>
      <c r="EE73" s="0"/>
      <c r="EF73" s="0"/>
      <c r="EG73" s="0"/>
      <c r="EH73" s="0"/>
      <c r="EI73" s="0"/>
      <c r="EJ73" s="0"/>
      <c r="EK73" s="0"/>
      <c r="EL73" s="0"/>
      <c r="EM73" s="0"/>
      <c r="EN73" s="0"/>
      <c r="EO73" s="0"/>
      <c r="EP73" s="0"/>
      <c r="EQ73" s="0"/>
      <c r="ER73" s="0"/>
      <c r="ES73" s="0"/>
      <c r="ET73" s="0"/>
      <c r="EU73" s="0"/>
      <c r="EV73" s="0"/>
      <c r="EW73" s="0"/>
      <c r="EX73" s="0"/>
      <c r="EY73" s="0"/>
      <c r="EZ73" s="0"/>
      <c r="FA73" s="0"/>
      <c r="FB73" s="0"/>
      <c r="FC73" s="0"/>
      <c r="FD73" s="0"/>
      <c r="FE73" s="0"/>
      <c r="FF73" s="0"/>
      <c r="FG73" s="0"/>
      <c r="FH73" s="0"/>
      <c r="FI73" s="0"/>
      <c r="FJ73" s="0"/>
      <c r="FK73" s="0"/>
      <c r="FL73" s="0"/>
      <c r="FM73" s="0"/>
      <c r="FN73" s="0"/>
      <c r="FO73" s="0"/>
      <c r="FP73" s="0"/>
      <c r="FQ73" s="0"/>
      <c r="FR73" s="0"/>
      <c r="FS73" s="0"/>
      <c r="FT73" s="0"/>
      <c r="FU73" s="0"/>
      <c r="FV73" s="0"/>
      <c r="FW73" s="0"/>
      <c r="FX73" s="0"/>
      <c r="FY73" s="0"/>
      <c r="FZ73" s="0"/>
      <c r="GA73" s="0"/>
      <c r="GB73" s="0"/>
      <c r="GC73" s="0"/>
      <c r="GD73" s="0"/>
      <c r="GE73" s="0"/>
      <c r="GF73" s="0"/>
      <c r="GG73" s="0"/>
      <c r="GH73" s="0"/>
      <c r="GI73" s="0"/>
      <c r="GJ73" s="0"/>
      <c r="GK73" s="0"/>
      <c r="GL73" s="0"/>
      <c r="GM73" s="0"/>
      <c r="GN73" s="0"/>
      <c r="GO73" s="0"/>
      <c r="GP73" s="0"/>
      <c r="GQ73" s="0"/>
      <c r="GR73" s="0"/>
      <c r="GS73" s="0"/>
      <c r="GT73" s="0"/>
      <c r="GU73" s="0"/>
      <c r="GV73" s="0"/>
      <c r="GW73" s="0"/>
      <c r="GX73" s="0"/>
      <c r="GY73" s="0"/>
      <c r="GZ73" s="0"/>
      <c r="HA73" s="0"/>
      <c r="HB73" s="0"/>
      <c r="HC73" s="0"/>
      <c r="HD73" s="0"/>
      <c r="HE73" s="0"/>
      <c r="HF73" s="0"/>
      <c r="HG73" s="0"/>
      <c r="HH73" s="0"/>
      <c r="HI73" s="0"/>
      <c r="HJ73" s="0"/>
      <c r="HK73" s="0"/>
      <c r="HL73" s="0"/>
      <c r="HM73" s="0"/>
      <c r="HN73" s="0"/>
      <c r="HO73" s="0"/>
      <c r="HP73" s="0"/>
      <c r="HQ73" s="0"/>
      <c r="HR73" s="0"/>
      <c r="HS73" s="0"/>
      <c r="HT73" s="0"/>
      <c r="HU73" s="0"/>
      <c r="HV73" s="0"/>
      <c r="HW73" s="0"/>
      <c r="HX73" s="0"/>
      <c r="HY73" s="0"/>
      <c r="HZ73" s="0"/>
      <c r="IA73" s="0"/>
      <c r="IB73" s="0"/>
      <c r="IC73" s="0"/>
      <c r="ID73" s="0"/>
      <c r="IE73" s="0"/>
      <c r="IF73" s="0"/>
      <c r="IG73" s="0"/>
      <c r="IH73" s="0"/>
      <c r="II73" s="0"/>
      <c r="IJ73" s="0"/>
      <c r="IK73" s="0"/>
      <c r="IL73" s="0"/>
      <c r="IM73" s="0"/>
      <c r="IN73" s="0"/>
      <c r="IO73" s="0"/>
      <c r="IP73" s="0"/>
      <c r="IQ73" s="0"/>
      <c r="IR73" s="0"/>
      <c r="IS73" s="0"/>
      <c r="IT73" s="0"/>
      <c r="IU73" s="0"/>
      <c r="IV73" s="0"/>
      <c r="IW73" s="0"/>
      <c r="IX73" s="0"/>
      <c r="IY73" s="0"/>
      <c r="IZ73" s="0"/>
      <c r="JA73" s="0"/>
      <c r="JB73" s="0"/>
      <c r="JC73" s="0"/>
      <c r="JD73" s="0"/>
      <c r="JE73" s="0"/>
      <c r="JF73" s="0"/>
      <c r="JG73" s="0"/>
      <c r="JH73" s="0"/>
      <c r="JI73" s="0"/>
      <c r="JJ73" s="0"/>
      <c r="JK73" s="0"/>
      <c r="JL73" s="0"/>
      <c r="JM73" s="0"/>
      <c r="JN73" s="0"/>
      <c r="JO73" s="0"/>
      <c r="JP73" s="0"/>
      <c r="JQ73" s="0"/>
      <c r="JR73" s="0"/>
      <c r="JS73" s="0"/>
      <c r="JT73" s="0"/>
      <c r="JU73" s="0"/>
      <c r="JV73" s="0"/>
      <c r="JW73" s="0"/>
      <c r="JX73" s="0"/>
      <c r="JY73" s="0"/>
      <c r="JZ73" s="0"/>
      <c r="KA73" s="0"/>
      <c r="KB73" s="0"/>
      <c r="KC73" s="0"/>
      <c r="KD73" s="0"/>
      <c r="KE73" s="0"/>
      <c r="KF73" s="0"/>
      <c r="KG73" s="0"/>
      <c r="KH73" s="0"/>
      <c r="KI73" s="0"/>
      <c r="KJ73" s="0"/>
      <c r="KK73" s="0"/>
      <c r="KL73" s="0"/>
      <c r="KM73" s="0"/>
      <c r="KN73" s="0"/>
      <c r="KO73" s="0"/>
      <c r="KP73" s="0"/>
      <c r="KQ73" s="0"/>
      <c r="KR73" s="0"/>
      <c r="KS73" s="0"/>
      <c r="KT73" s="0"/>
      <c r="KU73" s="0"/>
      <c r="KV73" s="0"/>
      <c r="KW73" s="0"/>
      <c r="KX73" s="0"/>
      <c r="KY73" s="0"/>
      <c r="KZ73" s="0"/>
      <c r="LA73" s="0"/>
      <c r="LB73" s="0"/>
      <c r="LC73" s="0"/>
      <c r="LD73" s="0"/>
      <c r="LE73" s="0"/>
      <c r="LF73" s="0"/>
      <c r="LG73" s="0"/>
      <c r="LH73" s="0"/>
      <c r="LI73" s="0"/>
      <c r="LJ73" s="0"/>
      <c r="LK73" s="0"/>
      <c r="LL73" s="0"/>
      <c r="LM73" s="0"/>
      <c r="LN73" s="0"/>
      <c r="LO73" s="0"/>
      <c r="LP73" s="0"/>
      <c r="LQ73" s="0"/>
      <c r="LR73" s="0"/>
      <c r="LS73" s="0"/>
      <c r="LT73" s="0"/>
      <c r="LU73" s="0"/>
      <c r="LV73" s="0"/>
      <c r="LW73" s="0"/>
      <c r="LX73" s="0"/>
      <c r="LY73" s="0"/>
      <c r="LZ73" s="0"/>
      <c r="MA73" s="0"/>
      <c r="MB73" s="0"/>
      <c r="MC73" s="0"/>
      <c r="MD73" s="0"/>
      <c r="ME73" s="0"/>
      <c r="MF73" s="0"/>
      <c r="MG73" s="0"/>
      <c r="MH73" s="0"/>
      <c r="MI73" s="0"/>
      <c r="MJ73" s="0"/>
      <c r="MK73" s="0"/>
      <c r="ML73" s="0"/>
      <c r="MM73" s="0"/>
      <c r="MN73" s="0"/>
      <c r="MO73" s="0"/>
      <c r="MP73" s="0"/>
      <c r="MQ73" s="0"/>
      <c r="MR73" s="0"/>
      <c r="MS73" s="0"/>
      <c r="MT73" s="0"/>
      <c r="MU73" s="0"/>
      <c r="MV73" s="0"/>
      <c r="MW73" s="0"/>
      <c r="MX73" s="0"/>
      <c r="MY73" s="0"/>
      <c r="MZ73" s="0"/>
      <c r="NA73" s="0"/>
      <c r="NB73" s="0"/>
      <c r="NC73" s="0"/>
      <c r="ND73" s="0"/>
      <c r="NE73" s="0"/>
      <c r="NF73" s="0"/>
      <c r="NG73" s="0"/>
      <c r="NH73" s="0"/>
      <c r="NI73" s="0"/>
      <c r="NJ73" s="0"/>
      <c r="NK73" s="0"/>
      <c r="NL73" s="0"/>
      <c r="NM73" s="0"/>
      <c r="NN73" s="0"/>
      <c r="NO73" s="0"/>
      <c r="NP73" s="0"/>
      <c r="NQ73" s="0"/>
      <c r="NR73" s="0"/>
      <c r="NS73" s="0"/>
      <c r="NT73" s="0"/>
      <c r="NU73" s="0"/>
      <c r="NV73" s="0"/>
      <c r="NW73" s="0"/>
      <c r="NX73" s="0"/>
      <c r="NY73" s="0"/>
      <c r="NZ73" s="0"/>
      <c r="OA73" s="0"/>
      <c r="OB73" s="0"/>
      <c r="OC73" s="0"/>
      <c r="OD73" s="0"/>
      <c r="OE73" s="0"/>
      <c r="OF73" s="0"/>
      <c r="OG73" s="0"/>
      <c r="OH73" s="0"/>
      <c r="OI73" s="0"/>
      <c r="OJ73" s="0"/>
      <c r="OK73" s="0"/>
      <c r="OL73" s="0"/>
      <c r="OM73" s="0"/>
      <c r="ON73" s="0"/>
      <c r="OO73" s="0"/>
      <c r="OP73" s="0"/>
      <c r="OQ73" s="0"/>
      <c r="OR73" s="0"/>
      <c r="OS73" s="0"/>
      <c r="OT73" s="0"/>
      <c r="OU73" s="0"/>
      <c r="OV73" s="0"/>
      <c r="OW73" s="0"/>
      <c r="OX73" s="0"/>
      <c r="OY73" s="0"/>
      <c r="OZ73" s="0"/>
      <c r="PA73" s="0"/>
      <c r="PB73" s="0"/>
      <c r="PC73" s="0"/>
      <c r="PD73" s="0"/>
      <c r="PE73" s="0"/>
      <c r="PF73" s="0"/>
      <c r="PG73" s="0"/>
      <c r="PH73" s="0"/>
      <c r="PI73" s="0"/>
      <c r="PJ73" s="0"/>
      <c r="PK73" s="0"/>
      <c r="PL73" s="0"/>
      <c r="PM73" s="0"/>
      <c r="PN73" s="0"/>
      <c r="PO73" s="0"/>
      <c r="PP73" s="0"/>
      <c r="PQ73" s="0"/>
      <c r="PR73" s="0"/>
      <c r="PS73" s="0"/>
      <c r="PT73" s="0"/>
      <c r="PU73" s="0"/>
      <c r="PV73" s="0"/>
      <c r="PW73" s="0"/>
      <c r="PX73" s="0"/>
      <c r="PY73" s="0"/>
      <c r="PZ73" s="0"/>
      <c r="QA73" s="0"/>
      <c r="QB73" s="0"/>
      <c r="QC73" s="0"/>
      <c r="QD73" s="0"/>
      <c r="QE73" s="0"/>
      <c r="QF73" s="0"/>
      <c r="QG73" s="0"/>
      <c r="QH73" s="0"/>
      <c r="QI73" s="0"/>
      <c r="QJ73" s="0"/>
      <c r="QK73" s="0"/>
      <c r="QL73" s="0"/>
      <c r="QM73" s="0"/>
      <c r="QN73" s="0"/>
      <c r="QO73" s="0"/>
      <c r="QP73" s="0"/>
      <c r="QQ73" s="0"/>
      <c r="QR73" s="0"/>
      <c r="QS73" s="0"/>
      <c r="QT73" s="0"/>
      <c r="QU73" s="0"/>
      <c r="QV73" s="0"/>
      <c r="QW73" s="0"/>
      <c r="QX73" s="0"/>
      <c r="QY73" s="0"/>
      <c r="QZ73" s="0"/>
      <c r="RA73" s="0"/>
      <c r="RB73" s="0"/>
      <c r="RC73" s="0"/>
      <c r="RD73" s="0"/>
      <c r="RE73" s="0"/>
      <c r="RF73" s="0"/>
      <c r="RG73" s="0"/>
      <c r="RH73" s="0"/>
      <c r="RI73" s="0"/>
      <c r="RJ73" s="0"/>
      <c r="RK73" s="0"/>
      <c r="RL73" s="0"/>
      <c r="RM73" s="0"/>
      <c r="RN73" s="0"/>
      <c r="RO73" s="0"/>
      <c r="RP73" s="0"/>
      <c r="RQ73" s="0"/>
      <c r="RR73" s="0"/>
      <c r="RS73" s="0"/>
      <c r="RT73" s="0"/>
      <c r="RU73" s="0"/>
      <c r="RV73" s="0"/>
      <c r="RW73" s="0"/>
      <c r="RX73" s="0"/>
      <c r="RY73" s="0"/>
      <c r="RZ73" s="0"/>
      <c r="SA73" s="0"/>
      <c r="SB73" s="0"/>
      <c r="SC73" s="0"/>
      <c r="SD73" s="0"/>
      <c r="SE73" s="0"/>
      <c r="SF73" s="0"/>
      <c r="SG73" s="0"/>
      <c r="SH73" s="0"/>
      <c r="SI73" s="0"/>
      <c r="SJ73" s="0"/>
      <c r="SK73" s="0"/>
      <c r="SL73" s="0"/>
      <c r="SM73" s="0"/>
      <c r="SN73" s="0"/>
      <c r="SO73" s="0"/>
      <c r="SP73" s="0"/>
      <c r="SQ73" s="0"/>
      <c r="SR73" s="0"/>
      <c r="SS73" s="0"/>
      <c r="ST73" s="0"/>
      <c r="SU73" s="0"/>
      <c r="SV73" s="0"/>
      <c r="SW73" s="0"/>
      <c r="SX73" s="0"/>
      <c r="SY73" s="0"/>
      <c r="SZ73" s="0"/>
      <c r="TA73" s="0"/>
      <c r="TB73" s="0"/>
      <c r="TC73" s="0"/>
      <c r="TD73" s="0"/>
      <c r="TE73" s="0"/>
      <c r="TF73" s="0"/>
      <c r="TG73" s="0"/>
      <c r="TH73" s="0"/>
      <c r="TI73" s="0"/>
      <c r="TJ73" s="0"/>
      <c r="TK73" s="0"/>
      <c r="TL73" s="0"/>
      <c r="TM73" s="0"/>
      <c r="TN73" s="0"/>
      <c r="TO73" s="0"/>
      <c r="TP73" s="0"/>
      <c r="TQ73" s="0"/>
      <c r="TR73" s="0"/>
      <c r="TS73" s="0"/>
      <c r="TT73" s="0"/>
      <c r="TU73" s="0"/>
      <c r="TV73" s="0"/>
      <c r="TW73" s="0"/>
      <c r="TX73" s="0"/>
      <c r="TY73" s="0"/>
      <c r="TZ73" s="0"/>
      <c r="UA73" s="0"/>
      <c r="UB73" s="0"/>
      <c r="UC73" s="0"/>
      <c r="UD73" s="0"/>
      <c r="UE73" s="0"/>
      <c r="UF73" s="0"/>
      <c r="UG73" s="0"/>
      <c r="UH73" s="0"/>
      <c r="UI73" s="0"/>
      <c r="UJ73" s="0"/>
      <c r="UK73" s="0"/>
      <c r="UL73" s="0"/>
      <c r="UM73" s="0"/>
      <c r="UN73" s="0"/>
      <c r="UO73" s="0"/>
      <c r="UP73" s="0"/>
      <c r="UQ73" s="0"/>
      <c r="UR73" s="0"/>
      <c r="US73" s="0"/>
      <c r="UT73" s="0"/>
      <c r="UU73" s="0"/>
      <c r="UV73" s="0"/>
      <c r="UW73" s="0"/>
      <c r="UX73" s="0"/>
      <c r="UY73" s="0"/>
      <c r="UZ73" s="0"/>
      <c r="VA73" s="0"/>
      <c r="VB73" s="0"/>
      <c r="VC73" s="0"/>
      <c r="VD73" s="0"/>
      <c r="VE73" s="0"/>
      <c r="VF73" s="0"/>
      <c r="VG73" s="0"/>
      <c r="VH73" s="0"/>
      <c r="VI73" s="0"/>
      <c r="VJ73" s="0"/>
      <c r="VK73" s="0"/>
      <c r="VL73" s="0"/>
      <c r="VM73" s="0"/>
      <c r="VN73" s="0"/>
      <c r="VO73" s="0"/>
      <c r="VP73" s="0"/>
      <c r="VQ73" s="0"/>
      <c r="VR73" s="0"/>
      <c r="VS73" s="0"/>
      <c r="VT73" s="0"/>
      <c r="VU73" s="0"/>
      <c r="VV73" s="0"/>
      <c r="VW73" s="0"/>
      <c r="VX73" s="0"/>
      <c r="VY73" s="0"/>
      <c r="VZ73" s="0"/>
      <c r="WA73" s="0"/>
      <c r="WB73" s="0"/>
      <c r="WC73" s="0"/>
      <c r="WD73" s="0"/>
      <c r="WE73" s="0"/>
      <c r="WF73" s="0"/>
      <c r="WG73" s="0"/>
      <c r="WH73" s="0"/>
      <c r="WI73" s="0"/>
      <c r="WJ73" s="0"/>
      <c r="WK73" s="0"/>
      <c r="WL73" s="0"/>
      <c r="WM73" s="0"/>
      <c r="WN73" s="0"/>
      <c r="WO73" s="0"/>
      <c r="WP73" s="0"/>
      <c r="WQ73" s="0"/>
      <c r="WR73" s="0"/>
      <c r="WS73" s="0"/>
      <c r="WT73" s="0"/>
      <c r="WU73" s="0"/>
      <c r="WV73" s="0"/>
      <c r="WW73" s="0"/>
      <c r="WX73" s="0"/>
      <c r="WY73" s="0"/>
      <c r="WZ73" s="0"/>
      <c r="XA73" s="0"/>
      <c r="XB73" s="0"/>
      <c r="XC73" s="0"/>
      <c r="XD73" s="0"/>
      <c r="XE73" s="0"/>
      <c r="XF73" s="0"/>
      <c r="XG73" s="0"/>
      <c r="XH73" s="0"/>
      <c r="XI73" s="0"/>
      <c r="XJ73" s="0"/>
      <c r="XK73" s="0"/>
      <c r="XL73" s="0"/>
      <c r="XM73" s="0"/>
      <c r="XN73" s="0"/>
      <c r="XO73" s="0"/>
      <c r="XP73" s="0"/>
      <c r="XQ73" s="0"/>
      <c r="XR73" s="0"/>
      <c r="XS73" s="0"/>
      <c r="XT73" s="0"/>
      <c r="XU73" s="0"/>
      <c r="XV73" s="0"/>
      <c r="XW73" s="0"/>
      <c r="XX73" s="0"/>
      <c r="XY73" s="0"/>
      <c r="XZ73" s="0"/>
      <c r="YA73" s="0"/>
      <c r="YB73" s="0"/>
      <c r="YC73" s="0"/>
      <c r="YD73" s="0"/>
      <c r="YE73" s="0"/>
      <c r="YF73" s="0"/>
      <c r="YG73" s="0"/>
      <c r="YH73" s="0"/>
      <c r="YI73" s="0"/>
      <c r="YJ73" s="0"/>
      <c r="YK73" s="0"/>
      <c r="YL73" s="0"/>
      <c r="YM73" s="0"/>
      <c r="YN73" s="0"/>
      <c r="YO73" s="0"/>
      <c r="YP73" s="0"/>
      <c r="YQ73" s="0"/>
      <c r="YR73" s="0"/>
      <c r="YS73" s="0"/>
      <c r="YT73" s="0"/>
      <c r="YU73" s="0"/>
      <c r="YV73" s="0"/>
      <c r="YW73" s="0"/>
      <c r="YX73" s="0"/>
      <c r="YY73" s="0"/>
      <c r="YZ73" s="0"/>
      <c r="ZA73" s="0"/>
      <c r="ZB73" s="0"/>
      <c r="ZC73" s="0"/>
      <c r="ZD73" s="0"/>
      <c r="ZE73" s="0"/>
      <c r="ZF73" s="0"/>
      <c r="ZG73" s="0"/>
      <c r="ZH73" s="0"/>
      <c r="ZI73" s="0"/>
      <c r="ZJ73" s="0"/>
      <c r="ZK73" s="0"/>
      <c r="ZL73" s="0"/>
      <c r="ZM73" s="0"/>
      <c r="ZN73" s="0"/>
      <c r="ZO73" s="0"/>
      <c r="ZP73" s="0"/>
      <c r="ZQ73" s="0"/>
      <c r="ZR73" s="0"/>
      <c r="ZS73" s="0"/>
      <c r="ZT73" s="0"/>
      <c r="ZU73" s="0"/>
      <c r="ZV73" s="0"/>
      <c r="ZW73" s="0"/>
      <c r="ZX73" s="0"/>
      <c r="ZY73" s="0"/>
      <c r="ZZ73" s="0"/>
      <c r="AAA73" s="0"/>
      <c r="AAB73" s="0"/>
      <c r="AAC73" s="0"/>
      <c r="AAD73" s="0"/>
      <c r="AAE73" s="0"/>
      <c r="AAF73" s="0"/>
      <c r="AAG73" s="0"/>
      <c r="AAH73" s="0"/>
      <c r="AAI73" s="0"/>
      <c r="AAJ73" s="0"/>
      <c r="AAK73" s="0"/>
      <c r="AAL73" s="0"/>
      <c r="AAM73" s="0"/>
      <c r="AAN73" s="0"/>
      <c r="AAO73" s="0"/>
      <c r="AAP73" s="0"/>
      <c r="AAQ73" s="0"/>
      <c r="AAR73" s="0"/>
      <c r="AAS73" s="0"/>
      <c r="AAT73" s="0"/>
      <c r="AAU73" s="0"/>
      <c r="AAV73" s="0"/>
      <c r="AAW73" s="0"/>
      <c r="AAX73" s="0"/>
      <c r="AAY73" s="0"/>
      <c r="AAZ73" s="0"/>
      <c r="ABA73" s="0"/>
      <c r="ABB73" s="0"/>
      <c r="ABC73" s="0"/>
      <c r="ABD73" s="0"/>
      <c r="ABE73" s="0"/>
      <c r="ABF73" s="0"/>
      <c r="ABG73" s="0"/>
      <c r="ABH73" s="0"/>
      <c r="ABI73" s="0"/>
      <c r="ABJ73" s="0"/>
      <c r="ABK73" s="0"/>
      <c r="ABL73" s="0"/>
      <c r="ABM73" s="0"/>
      <c r="ABN73" s="0"/>
      <c r="ABO73" s="0"/>
      <c r="ABP73" s="0"/>
      <c r="ABQ73" s="0"/>
      <c r="ABR73" s="0"/>
      <c r="ABS73" s="0"/>
      <c r="ABT73" s="0"/>
      <c r="ABU73" s="0"/>
      <c r="ABV73" s="0"/>
      <c r="ABW73" s="0"/>
      <c r="ABX73" s="0"/>
      <c r="ABY73" s="0"/>
      <c r="ABZ73" s="0"/>
      <c r="ACA73" s="0"/>
      <c r="ACB73" s="0"/>
      <c r="ACC73" s="0"/>
      <c r="ACD73" s="0"/>
      <c r="ACE73" s="0"/>
      <c r="ACF73" s="0"/>
      <c r="ACG73" s="0"/>
      <c r="ACH73" s="0"/>
      <c r="ACI73" s="0"/>
      <c r="ACJ73" s="0"/>
      <c r="ACK73" s="0"/>
      <c r="ACL73" s="0"/>
      <c r="ACM73" s="0"/>
      <c r="ACN73" s="0"/>
      <c r="ACO73" s="0"/>
      <c r="ACP73" s="0"/>
      <c r="ACQ73" s="0"/>
      <c r="ACR73" s="0"/>
      <c r="ACS73" s="0"/>
      <c r="ACT73" s="0"/>
      <c r="ACU73" s="0"/>
      <c r="ACV73" s="0"/>
      <c r="ACW73" s="0"/>
      <c r="ACX73" s="0"/>
      <c r="ACY73" s="0"/>
      <c r="ACZ73" s="0"/>
      <c r="ADA73" s="0"/>
      <c r="ADB73" s="0"/>
      <c r="ADC73" s="0"/>
      <c r="ADD73" s="0"/>
      <c r="ADE73" s="0"/>
      <c r="ADF73" s="0"/>
      <c r="ADG73" s="0"/>
      <c r="ADH73" s="0"/>
      <c r="ADI73" s="0"/>
      <c r="ADJ73" s="0"/>
      <c r="ADK73" s="0"/>
      <c r="ADL73" s="0"/>
      <c r="ADM73" s="0"/>
      <c r="ADN73" s="0"/>
      <c r="ADO73" s="0"/>
      <c r="ADP73" s="0"/>
      <c r="ADQ73" s="0"/>
      <c r="ADR73" s="0"/>
      <c r="ADS73" s="0"/>
      <c r="ADT73" s="0"/>
      <c r="ADU73" s="0"/>
      <c r="ADV73" s="0"/>
      <c r="ADW73" s="0"/>
      <c r="ADX73" s="0"/>
      <c r="ADY73" s="0"/>
      <c r="ADZ73" s="0"/>
      <c r="AEA73" s="0"/>
      <c r="AEB73" s="0"/>
      <c r="AEC73" s="0"/>
      <c r="AED73" s="0"/>
      <c r="AEE73" s="0"/>
      <c r="AEF73" s="0"/>
      <c r="AEG73" s="0"/>
      <c r="AEH73" s="0"/>
      <c r="AEI73" s="0"/>
      <c r="AEJ73" s="0"/>
      <c r="AEK73" s="0"/>
      <c r="AEL73" s="0"/>
      <c r="AEM73" s="0"/>
      <c r="AEN73" s="0"/>
      <c r="AEO73" s="0"/>
      <c r="AEP73" s="0"/>
      <c r="AEQ73" s="0"/>
      <c r="AER73" s="0"/>
      <c r="AES73" s="0"/>
      <c r="AET73" s="0"/>
      <c r="AEU73" s="0"/>
      <c r="AEV73" s="0"/>
      <c r="AEW73" s="0"/>
      <c r="AEX73" s="0"/>
      <c r="AEY73" s="0"/>
      <c r="AEZ73" s="0"/>
      <c r="AFA73" s="0"/>
      <c r="AFB73" s="0"/>
      <c r="AFC73" s="0"/>
      <c r="AFD73" s="0"/>
      <c r="AFE73" s="0"/>
      <c r="AFF73" s="0"/>
      <c r="AFG73" s="0"/>
      <c r="AFH73" s="0"/>
      <c r="AFI73" s="0"/>
      <c r="AFJ73" s="0"/>
      <c r="AFK73" s="0"/>
      <c r="AFL73" s="0"/>
      <c r="AFM73" s="0"/>
      <c r="AFN73" s="0"/>
      <c r="AFO73" s="0"/>
      <c r="AFP73" s="0"/>
      <c r="AFQ73" s="0"/>
      <c r="AFR73" s="0"/>
      <c r="AFS73" s="0"/>
      <c r="AFT73" s="0"/>
      <c r="AFU73" s="0"/>
      <c r="AFV73" s="0"/>
      <c r="AFW73" s="0"/>
      <c r="AFX73" s="0"/>
      <c r="AFY73" s="0"/>
      <c r="AFZ73" s="0"/>
      <c r="AGA73" s="0"/>
      <c r="AGB73" s="0"/>
      <c r="AGC73" s="0"/>
      <c r="AGD73" s="0"/>
      <c r="AGE73" s="0"/>
      <c r="AGF73" s="0"/>
      <c r="AGG73" s="0"/>
      <c r="AGH73" s="0"/>
      <c r="AGI73" s="0"/>
      <c r="AGJ73" s="0"/>
      <c r="AGK73" s="0"/>
      <c r="AGL73" s="0"/>
      <c r="AGM73" s="0"/>
      <c r="AGN73" s="0"/>
      <c r="AGO73" s="0"/>
      <c r="AGP73" s="0"/>
      <c r="AGQ73" s="0"/>
      <c r="AGR73" s="0"/>
      <c r="AGS73" s="0"/>
      <c r="AGT73" s="0"/>
      <c r="AGU73" s="0"/>
      <c r="AGV73" s="0"/>
      <c r="AGW73" s="0"/>
      <c r="AGX73" s="0"/>
      <c r="AGY73" s="0"/>
      <c r="AGZ73" s="0"/>
      <c r="AHA73" s="0"/>
      <c r="AHB73" s="0"/>
      <c r="AHC73" s="0"/>
      <c r="AHD73" s="0"/>
      <c r="AHE73" s="0"/>
      <c r="AHF73" s="0"/>
      <c r="AHG73" s="0"/>
      <c r="AHH73" s="0"/>
      <c r="AHI73" s="0"/>
      <c r="AHJ73" s="0"/>
      <c r="AHK73" s="0"/>
      <c r="AHL73" s="0"/>
      <c r="AHM73" s="0"/>
      <c r="AHN73" s="0"/>
      <c r="AHO73" s="0"/>
      <c r="AHP73" s="0"/>
      <c r="AHQ73" s="0"/>
      <c r="AHR73" s="0"/>
      <c r="AHS73" s="0"/>
      <c r="AHT73" s="0"/>
      <c r="AHU73" s="0"/>
      <c r="AHV73" s="0"/>
      <c r="AHW73" s="0"/>
      <c r="AHX73" s="0"/>
      <c r="AHY73" s="0"/>
      <c r="AHZ73" s="0"/>
      <c r="AIA73" s="0"/>
      <c r="AIB73" s="0"/>
      <c r="AIC73" s="0"/>
      <c r="AID73" s="0"/>
      <c r="AIE73" s="0"/>
      <c r="AIF73" s="0"/>
      <c r="AIG73" s="0"/>
      <c r="AIH73" s="0"/>
      <c r="AII73" s="0"/>
      <c r="AIJ73" s="0"/>
      <c r="AIK73" s="0"/>
      <c r="AIL73" s="0"/>
      <c r="AIM73" s="0"/>
      <c r="AIN73" s="0"/>
      <c r="AIO73" s="0"/>
      <c r="AIP73" s="0"/>
      <c r="AIQ73" s="0"/>
      <c r="AIR73" s="0"/>
      <c r="AIS73" s="0"/>
      <c r="AIT73" s="0"/>
      <c r="AIU73" s="0"/>
      <c r="AIV73" s="0"/>
      <c r="AIW73" s="0"/>
      <c r="AIX73" s="0"/>
      <c r="AIY73" s="0"/>
      <c r="AIZ73" s="0"/>
      <c r="AJA73" s="0"/>
      <c r="AJB73" s="0"/>
      <c r="AJC73" s="0"/>
      <c r="AJD73" s="0"/>
      <c r="AJE73" s="0"/>
      <c r="AJF73" s="0"/>
      <c r="AJG73" s="0"/>
      <c r="AJH73" s="0"/>
      <c r="AJI73" s="0"/>
      <c r="AJJ73" s="0"/>
      <c r="AJK73" s="0"/>
      <c r="AJL73" s="0"/>
      <c r="AJM73" s="0"/>
      <c r="AJN73" s="0"/>
      <c r="AJO73" s="0"/>
      <c r="AJP73" s="0"/>
      <c r="AJQ73" s="0"/>
      <c r="AJR73" s="0"/>
      <c r="AJS73" s="0"/>
      <c r="AJT73" s="0"/>
      <c r="AJU73" s="0"/>
      <c r="AJV73" s="0"/>
      <c r="AJW73" s="0"/>
      <c r="AJX73" s="0"/>
      <c r="AJY73" s="0"/>
      <c r="AJZ73" s="0"/>
      <c r="AKA73" s="0"/>
      <c r="AKB73" s="0"/>
      <c r="AKC73" s="0"/>
      <c r="AKD73" s="0"/>
      <c r="AKE73" s="0"/>
      <c r="AKF73" s="0"/>
      <c r="AKG73" s="0"/>
      <c r="AKH73" s="0"/>
      <c r="AKI73" s="0"/>
      <c r="AKJ73" s="0"/>
      <c r="AKK73" s="0"/>
      <c r="AKL73" s="0"/>
      <c r="AKM73" s="0"/>
      <c r="AKN73" s="0"/>
      <c r="AKO73" s="0"/>
      <c r="AKP73" s="0"/>
      <c r="AKQ73" s="0"/>
      <c r="AKR73" s="0"/>
      <c r="AKS73" s="0"/>
      <c r="AKT73" s="0"/>
      <c r="AKU73" s="0"/>
      <c r="AKV73" s="0"/>
      <c r="AKW73" s="0"/>
      <c r="AKX73" s="0"/>
      <c r="AKY73" s="0"/>
      <c r="AKZ73" s="0"/>
      <c r="ALA73" s="0"/>
      <c r="ALB73" s="0"/>
      <c r="ALC73" s="0"/>
      <c r="ALD73" s="0"/>
      <c r="ALE73" s="0"/>
      <c r="ALF73" s="0"/>
      <c r="ALG73" s="0"/>
      <c r="ALH73" s="0"/>
      <c r="ALI73" s="0"/>
      <c r="ALJ73" s="0"/>
      <c r="ALK73" s="0"/>
      <c r="ALL73" s="0"/>
      <c r="ALM73" s="0"/>
      <c r="ALN73" s="0"/>
      <c r="ALO73" s="0"/>
      <c r="ALP73" s="0"/>
      <c r="ALQ73" s="0"/>
      <c r="ALR73" s="0"/>
      <c r="ALS73" s="0"/>
      <c r="ALT73" s="0"/>
      <c r="ALU73" s="0"/>
      <c r="ALV73" s="0"/>
      <c r="ALW73" s="0"/>
      <c r="ALX73" s="0"/>
      <c r="ALY73" s="0"/>
      <c r="ALZ73" s="0"/>
      <c r="AMA73" s="0"/>
      <c r="AMB73" s="0"/>
      <c r="AMC73" s="0"/>
      <c r="AMD73" s="0"/>
      <c r="AME73" s="0"/>
      <c r="AMF73" s="0"/>
      <c r="AMG73" s="0"/>
      <c r="AMH73" s="0"/>
      <c r="AMI73" s="0"/>
      <c r="AMJ73" s="0"/>
    </row>
    <row r="74" customFormat="false" ht="13.5" hidden="false" customHeight="true" outlineLevel="0" collapsed="false">
      <c r="A74" s="0"/>
      <c r="B74" s="0"/>
      <c r="C74" s="161"/>
      <c r="D74" s="161"/>
      <c r="E74" s="161"/>
      <c r="F74" s="162"/>
      <c r="G74" s="163"/>
      <c r="H74" s="0"/>
      <c r="I74" s="0"/>
      <c r="J74" s="0"/>
      <c r="K74" s="0"/>
      <c r="L74" s="0"/>
      <c r="M74" s="0"/>
      <c r="N74" s="0"/>
      <c r="O74" s="0"/>
      <c r="P74" s="0"/>
      <c r="Q74" s="0"/>
      <c r="R74" s="0"/>
      <c r="S74" s="0"/>
      <c r="T74" s="0"/>
      <c r="U74" s="0"/>
      <c r="V74" s="0"/>
      <c r="W74" s="0"/>
      <c r="X74" s="0"/>
      <c r="Y74" s="0"/>
      <c r="Z74" s="0"/>
      <c r="AA74" s="0"/>
      <c r="AB74" s="0"/>
      <c r="AC74" s="0"/>
      <c r="AD74" s="0"/>
      <c r="AE74" s="164"/>
      <c r="AF74" s="0"/>
      <c r="AG74" s="0"/>
      <c r="AH74" s="0"/>
      <c r="AI74" s="0"/>
      <c r="AJ74" s="0"/>
      <c r="AK74" s="0"/>
      <c r="AL74" s="0"/>
      <c r="AM74" s="0"/>
      <c r="AN74" s="0"/>
      <c r="AO74" s="0"/>
      <c r="AP74" s="0"/>
      <c r="AQ74" s="0"/>
      <c r="AR74" s="0"/>
      <c r="AS74" s="0"/>
      <c r="AT74" s="0"/>
      <c r="AU74" s="0"/>
      <c r="AV74" s="0"/>
      <c r="AW74" s="0"/>
      <c r="AX74" s="0"/>
      <c r="AY74" s="0"/>
      <c r="AZ74" s="0"/>
      <c r="BA74" s="0"/>
      <c r="BB74" s="0"/>
      <c r="BC74" s="0"/>
      <c r="BD74" s="0"/>
      <c r="BE74" s="0"/>
      <c r="BF74" s="0"/>
      <c r="BG74" s="0"/>
      <c r="BH74" s="0"/>
      <c r="BI74" s="0"/>
      <c r="BJ74" s="0"/>
      <c r="BK74" s="0"/>
      <c r="BL74" s="0"/>
      <c r="BM74" s="0"/>
      <c r="BN74" s="0"/>
      <c r="BO74" s="0"/>
      <c r="BP74" s="0"/>
      <c r="BQ74" s="0"/>
      <c r="BR74" s="0"/>
      <c r="BS74" s="0"/>
      <c r="BT74" s="0"/>
      <c r="BU74" s="0"/>
      <c r="BV74" s="0"/>
      <c r="BW74" s="0"/>
      <c r="BX74" s="0"/>
      <c r="BY74" s="0"/>
      <c r="BZ74" s="0"/>
      <c r="CA74" s="0"/>
      <c r="CB74" s="0"/>
      <c r="CC74" s="0"/>
      <c r="CD74" s="0"/>
      <c r="CE74" s="0"/>
      <c r="CF74" s="0"/>
      <c r="CG74" s="0"/>
      <c r="CH74" s="0"/>
      <c r="CI74" s="0"/>
      <c r="CJ74" s="0"/>
      <c r="CK74" s="0"/>
      <c r="CL74" s="0"/>
      <c r="CM74" s="0"/>
      <c r="CN74" s="0"/>
      <c r="CO74" s="0"/>
      <c r="CP74" s="0"/>
      <c r="CQ74" s="0"/>
      <c r="CR74" s="0"/>
      <c r="CS74" s="0"/>
      <c r="CT74" s="0"/>
      <c r="CU74" s="0"/>
      <c r="CV74" s="0"/>
      <c r="CW74" s="0"/>
      <c r="CX74" s="0"/>
      <c r="CY74" s="0"/>
      <c r="CZ74" s="0"/>
      <c r="DA74" s="0"/>
      <c r="DB74" s="0"/>
      <c r="DC74" s="0"/>
      <c r="DD74" s="0"/>
      <c r="DE74" s="0"/>
      <c r="DF74" s="0"/>
      <c r="DG74" s="0"/>
      <c r="DH74" s="0"/>
      <c r="DI74" s="0"/>
      <c r="DJ74" s="0"/>
      <c r="DK74" s="0"/>
      <c r="DL74" s="0"/>
      <c r="DM74" s="0"/>
      <c r="DN74" s="0"/>
      <c r="DO74" s="0"/>
      <c r="DP74" s="0"/>
      <c r="DQ74" s="0"/>
      <c r="DR74" s="0"/>
      <c r="DS74" s="0"/>
      <c r="DT74" s="0"/>
      <c r="DU74" s="0"/>
      <c r="DV74" s="0"/>
      <c r="DW74" s="0"/>
      <c r="DX74" s="0"/>
      <c r="DY74" s="0"/>
      <c r="DZ74" s="0"/>
      <c r="EA74" s="0"/>
      <c r="EB74" s="0"/>
      <c r="EC74" s="0"/>
      <c r="ED74" s="0"/>
      <c r="EE74" s="0"/>
      <c r="EF74" s="0"/>
      <c r="EG74" s="0"/>
      <c r="EH74" s="0"/>
      <c r="EI74" s="0"/>
      <c r="EJ74" s="0"/>
      <c r="EK74" s="0"/>
      <c r="EL74" s="0"/>
      <c r="EM74" s="0"/>
      <c r="EN74" s="0"/>
      <c r="EO74" s="0"/>
      <c r="EP74" s="0"/>
      <c r="EQ74" s="0"/>
      <c r="ER74" s="0"/>
      <c r="ES74" s="0"/>
      <c r="ET74" s="0"/>
      <c r="EU74" s="0"/>
      <c r="EV74" s="0"/>
      <c r="EW74" s="0"/>
      <c r="EX74" s="0"/>
      <c r="EY74" s="0"/>
      <c r="EZ74" s="0"/>
      <c r="FA74" s="0"/>
      <c r="FB74" s="0"/>
      <c r="FC74" s="0"/>
      <c r="FD74" s="0"/>
      <c r="FE74" s="0"/>
      <c r="FF74" s="0"/>
      <c r="FG74" s="0"/>
      <c r="FH74" s="0"/>
      <c r="FI74" s="0"/>
      <c r="FJ74" s="0"/>
      <c r="FK74" s="0"/>
      <c r="FL74" s="0"/>
      <c r="FM74" s="0"/>
      <c r="FN74" s="0"/>
      <c r="FO74" s="0"/>
      <c r="FP74" s="0"/>
      <c r="FQ74" s="0"/>
      <c r="FR74" s="0"/>
      <c r="FS74" s="0"/>
      <c r="FT74" s="0"/>
      <c r="FU74" s="0"/>
      <c r="FV74" s="0"/>
      <c r="FW74" s="0"/>
      <c r="FX74" s="0"/>
      <c r="FY74" s="0"/>
      <c r="FZ74" s="0"/>
      <c r="GA74" s="0"/>
      <c r="GB74" s="0"/>
      <c r="GC74" s="0"/>
      <c r="GD74" s="0"/>
      <c r="GE74" s="0"/>
      <c r="GF74" s="0"/>
      <c r="GG74" s="0"/>
      <c r="GH74" s="0"/>
      <c r="GI74" s="0"/>
      <c r="GJ74" s="0"/>
      <c r="GK74" s="0"/>
      <c r="GL74" s="0"/>
      <c r="GM74" s="0"/>
      <c r="GN74" s="0"/>
      <c r="GO74" s="0"/>
      <c r="GP74" s="0"/>
      <c r="GQ74" s="0"/>
      <c r="GR74" s="0"/>
      <c r="GS74" s="0"/>
      <c r="GT74" s="0"/>
      <c r="GU74" s="0"/>
      <c r="GV74" s="0"/>
      <c r="GW74" s="0"/>
      <c r="GX74" s="0"/>
      <c r="GY74" s="0"/>
      <c r="GZ74" s="0"/>
      <c r="HA74" s="0"/>
      <c r="HB74" s="0"/>
      <c r="HC74" s="0"/>
      <c r="HD74" s="0"/>
      <c r="HE74" s="0"/>
      <c r="HF74" s="0"/>
      <c r="HG74" s="0"/>
      <c r="HH74" s="0"/>
      <c r="HI74" s="0"/>
      <c r="HJ74" s="0"/>
      <c r="HK74" s="0"/>
      <c r="HL74" s="0"/>
      <c r="HM74" s="0"/>
      <c r="HN74" s="0"/>
      <c r="HO74" s="0"/>
      <c r="HP74" s="0"/>
      <c r="HQ74" s="0"/>
      <c r="HR74" s="0"/>
      <c r="HS74" s="0"/>
      <c r="HT74" s="0"/>
      <c r="HU74" s="0"/>
      <c r="HV74" s="0"/>
      <c r="HW74" s="0"/>
      <c r="HX74" s="0"/>
      <c r="HY74" s="0"/>
      <c r="HZ74" s="0"/>
      <c r="IA74" s="0"/>
      <c r="IB74" s="0"/>
      <c r="IC74" s="0"/>
      <c r="ID74" s="0"/>
      <c r="IE74" s="0"/>
      <c r="IF74" s="0"/>
      <c r="IG74" s="0"/>
      <c r="IH74" s="0"/>
      <c r="II74" s="0"/>
      <c r="IJ74" s="0"/>
      <c r="IK74" s="0"/>
      <c r="IL74" s="0"/>
      <c r="IM74" s="0"/>
      <c r="IN74" s="0"/>
      <c r="IO74" s="0"/>
      <c r="IP74" s="0"/>
      <c r="IQ74" s="0"/>
      <c r="IR74" s="0"/>
      <c r="IS74" s="0"/>
      <c r="IT74" s="0"/>
      <c r="IU74" s="0"/>
      <c r="IV74" s="0"/>
      <c r="IW74" s="0"/>
      <c r="IX74" s="0"/>
      <c r="IY74" s="0"/>
      <c r="IZ74" s="0"/>
      <c r="JA74" s="0"/>
      <c r="JB74" s="0"/>
      <c r="JC74" s="0"/>
      <c r="JD74" s="0"/>
      <c r="JE74" s="0"/>
      <c r="JF74" s="0"/>
      <c r="JG74" s="0"/>
      <c r="JH74" s="0"/>
      <c r="JI74" s="0"/>
      <c r="JJ74" s="0"/>
      <c r="JK74" s="0"/>
      <c r="JL74" s="0"/>
      <c r="JM74" s="0"/>
      <c r="JN74" s="0"/>
      <c r="JO74" s="0"/>
      <c r="JP74" s="0"/>
      <c r="JQ74" s="0"/>
      <c r="JR74" s="0"/>
      <c r="JS74" s="0"/>
      <c r="JT74" s="0"/>
      <c r="JU74" s="0"/>
      <c r="JV74" s="0"/>
      <c r="JW74" s="0"/>
      <c r="JX74" s="0"/>
      <c r="JY74" s="0"/>
      <c r="JZ74" s="0"/>
      <c r="KA74" s="0"/>
      <c r="KB74" s="0"/>
      <c r="KC74" s="0"/>
      <c r="KD74" s="0"/>
      <c r="KE74" s="0"/>
      <c r="KF74" s="0"/>
      <c r="KG74" s="0"/>
      <c r="KH74" s="0"/>
      <c r="KI74" s="0"/>
      <c r="KJ74" s="0"/>
      <c r="KK74" s="0"/>
      <c r="KL74" s="0"/>
      <c r="KM74" s="0"/>
      <c r="KN74" s="0"/>
      <c r="KO74" s="0"/>
      <c r="KP74" s="0"/>
      <c r="KQ74" s="0"/>
      <c r="KR74" s="0"/>
      <c r="KS74" s="0"/>
      <c r="KT74" s="0"/>
      <c r="KU74" s="0"/>
      <c r="KV74" s="0"/>
      <c r="KW74" s="0"/>
      <c r="KX74" s="0"/>
      <c r="KY74" s="0"/>
      <c r="KZ74" s="0"/>
      <c r="LA74" s="0"/>
      <c r="LB74" s="0"/>
      <c r="LC74" s="0"/>
      <c r="LD74" s="0"/>
      <c r="LE74" s="0"/>
      <c r="LF74" s="0"/>
      <c r="LG74" s="0"/>
      <c r="LH74" s="0"/>
      <c r="LI74" s="0"/>
      <c r="LJ74" s="0"/>
      <c r="LK74" s="0"/>
      <c r="LL74" s="0"/>
      <c r="LM74" s="0"/>
      <c r="LN74" s="0"/>
      <c r="LO74" s="0"/>
      <c r="LP74" s="0"/>
      <c r="LQ74" s="0"/>
      <c r="LR74" s="0"/>
      <c r="LS74" s="0"/>
      <c r="LT74" s="0"/>
      <c r="LU74" s="0"/>
      <c r="LV74" s="0"/>
      <c r="LW74" s="0"/>
      <c r="LX74" s="0"/>
      <c r="LY74" s="0"/>
      <c r="LZ74" s="0"/>
      <c r="MA74" s="0"/>
      <c r="MB74" s="0"/>
      <c r="MC74" s="0"/>
      <c r="MD74" s="0"/>
      <c r="ME74" s="0"/>
      <c r="MF74" s="0"/>
      <c r="MG74" s="0"/>
      <c r="MH74" s="0"/>
      <c r="MI74" s="0"/>
      <c r="MJ74" s="0"/>
      <c r="MK74" s="0"/>
      <c r="ML74" s="0"/>
      <c r="MM74" s="0"/>
      <c r="MN74" s="0"/>
      <c r="MO74" s="0"/>
      <c r="MP74" s="0"/>
      <c r="MQ74" s="0"/>
      <c r="MR74" s="0"/>
      <c r="MS74" s="0"/>
      <c r="MT74" s="0"/>
      <c r="MU74" s="0"/>
      <c r="MV74" s="0"/>
      <c r="MW74" s="0"/>
      <c r="MX74" s="0"/>
      <c r="MY74" s="0"/>
      <c r="MZ74" s="0"/>
      <c r="NA74" s="0"/>
      <c r="NB74" s="0"/>
      <c r="NC74" s="0"/>
      <c r="ND74" s="0"/>
      <c r="NE74" s="0"/>
      <c r="NF74" s="0"/>
      <c r="NG74" s="0"/>
      <c r="NH74" s="0"/>
      <c r="NI74" s="0"/>
      <c r="NJ74" s="0"/>
      <c r="NK74" s="0"/>
      <c r="NL74" s="0"/>
      <c r="NM74" s="0"/>
      <c r="NN74" s="0"/>
      <c r="NO74" s="0"/>
      <c r="NP74" s="0"/>
      <c r="NQ74" s="0"/>
      <c r="NR74" s="0"/>
      <c r="NS74" s="0"/>
      <c r="NT74" s="0"/>
      <c r="NU74" s="0"/>
      <c r="NV74" s="0"/>
      <c r="NW74" s="0"/>
      <c r="NX74" s="0"/>
      <c r="NY74" s="0"/>
      <c r="NZ74" s="0"/>
      <c r="OA74" s="0"/>
      <c r="OB74" s="0"/>
      <c r="OC74" s="0"/>
      <c r="OD74" s="0"/>
      <c r="OE74" s="0"/>
      <c r="OF74" s="0"/>
      <c r="OG74" s="0"/>
      <c r="OH74" s="0"/>
      <c r="OI74" s="0"/>
      <c r="OJ74" s="0"/>
      <c r="OK74" s="0"/>
      <c r="OL74" s="0"/>
      <c r="OM74" s="0"/>
      <c r="ON74" s="0"/>
      <c r="OO74" s="0"/>
      <c r="OP74" s="0"/>
      <c r="OQ74" s="0"/>
      <c r="OR74" s="0"/>
      <c r="OS74" s="0"/>
      <c r="OT74" s="0"/>
      <c r="OU74" s="0"/>
      <c r="OV74" s="0"/>
      <c r="OW74" s="0"/>
      <c r="OX74" s="0"/>
      <c r="OY74" s="0"/>
      <c r="OZ74" s="0"/>
      <c r="PA74" s="0"/>
      <c r="PB74" s="0"/>
      <c r="PC74" s="0"/>
      <c r="PD74" s="0"/>
      <c r="PE74" s="0"/>
      <c r="PF74" s="0"/>
      <c r="PG74" s="0"/>
      <c r="PH74" s="0"/>
      <c r="PI74" s="0"/>
      <c r="PJ74" s="0"/>
      <c r="PK74" s="0"/>
      <c r="PL74" s="0"/>
      <c r="PM74" s="0"/>
      <c r="PN74" s="0"/>
      <c r="PO74" s="0"/>
      <c r="PP74" s="0"/>
      <c r="PQ74" s="0"/>
      <c r="PR74" s="0"/>
      <c r="PS74" s="0"/>
      <c r="PT74" s="0"/>
      <c r="PU74" s="0"/>
      <c r="PV74" s="0"/>
      <c r="PW74" s="0"/>
      <c r="PX74" s="0"/>
      <c r="PY74" s="0"/>
      <c r="PZ74" s="0"/>
      <c r="QA74" s="0"/>
      <c r="QB74" s="0"/>
      <c r="QC74" s="0"/>
      <c r="QD74" s="0"/>
      <c r="QE74" s="0"/>
      <c r="QF74" s="0"/>
      <c r="QG74" s="0"/>
      <c r="QH74" s="0"/>
      <c r="QI74" s="0"/>
      <c r="QJ74" s="0"/>
      <c r="QK74" s="0"/>
      <c r="QL74" s="0"/>
      <c r="QM74" s="0"/>
      <c r="QN74" s="0"/>
      <c r="QO74" s="0"/>
      <c r="QP74" s="0"/>
      <c r="QQ74" s="0"/>
      <c r="QR74" s="0"/>
      <c r="QS74" s="0"/>
      <c r="QT74" s="0"/>
      <c r="QU74" s="0"/>
      <c r="QV74" s="0"/>
      <c r="QW74" s="0"/>
      <c r="QX74" s="0"/>
      <c r="QY74" s="0"/>
      <c r="QZ74" s="0"/>
      <c r="RA74" s="0"/>
      <c r="RB74" s="0"/>
      <c r="RC74" s="0"/>
      <c r="RD74" s="0"/>
      <c r="RE74" s="0"/>
      <c r="RF74" s="0"/>
      <c r="RG74" s="0"/>
      <c r="RH74" s="0"/>
      <c r="RI74" s="0"/>
      <c r="RJ74" s="0"/>
      <c r="RK74" s="0"/>
      <c r="RL74" s="0"/>
      <c r="RM74" s="0"/>
      <c r="RN74" s="0"/>
      <c r="RO74" s="0"/>
      <c r="RP74" s="0"/>
      <c r="RQ74" s="0"/>
      <c r="RR74" s="0"/>
      <c r="RS74" s="0"/>
      <c r="RT74" s="0"/>
      <c r="RU74" s="0"/>
      <c r="RV74" s="0"/>
      <c r="RW74" s="0"/>
      <c r="RX74" s="0"/>
      <c r="RY74" s="0"/>
      <c r="RZ74" s="0"/>
      <c r="SA74" s="0"/>
      <c r="SB74" s="0"/>
      <c r="SC74" s="0"/>
      <c r="SD74" s="0"/>
      <c r="SE74" s="0"/>
      <c r="SF74" s="0"/>
      <c r="SG74" s="0"/>
      <c r="SH74" s="0"/>
      <c r="SI74" s="0"/>
      <c r="SJ74" s="0"/>
      <c r="SK74" s="0"/>
      <c r="SL74" s="0"/>
      <c r="SM74" s="0"/>
      <c r="SN74" s="0"/>
      <c r="SO74" s="0"/>
      <c r="SP74" s="0"/>
      <c r="SQ74" s="0"/>
      <c r="SR74" s="0"/>
      <c r="SS74" s="0"/>
      <c r="ST74" s="0"/>
      <c r="SU74" s="0"/>
      <c r="SV74" s="0"/>
      <c r="SW74" s="0"/>
      <c r="SX74" s="0"/>
      <c r="SY74" s="0"/>
      <c r="SZ74" s="0"/>
      <c r="TA74" s="0"/>
      <c r="TB74" s="0"/>
      <c r="TC74" s="0"/>
      <c r="TD74" s="0"/>
      <c r="TE74" s="0"/>
      <c r="TF74" s="0"/>
      <c r="TG74" s="0"/>
      <c r="TH74" s="0"/>
      <c r="TI74" s="0"/>
      <c r="TJ74" s="0"/>
      <c r="TK74" s="0"/>
      <c r="TL74" s="0"/>
      <c r="TM74" s="0"/>
      <c r="TN74" s="0"/>
      <c r="TO74" s="0"/>
      <c r="TP74" s="0"/>
      <c r="TQ74" s="0"/>
      <c r="TR74" s="0"/>
      <c r="TS74" s="0"/>
      <c r="TT74" s="0"/>
      <c r="TU74" s="0"/>
      <c r="TV74" s="0"/>
      <c r="TW74" s="0"/>
      <c r="TX74" s="0"/>
      <c r="TY74" s="0"/>
      <c r="TZ74" s="0"/>
      <c r="UA74" s="0"/>
      <c r="UB74" s="0"/>
      <c r="UC74" s="0"/>
      <c r="UD74" s="0"/>
      <c r="UE74" s="0"/>
      <c r="UF74" s="0"/>
      <c r="UG74" s="0"/>
      <c r="UH74" s="0"/>
      <c r="UI74" s="0"/>
      <c r="UJ74" s="0"/>
      <c r="UK74" s="0"/>
      <c r="UL74" s="0"/>
      <c r="UM74" s="0"/>
      <c r="UN74" s="0"/>
      <c r="UO74" s="0"/>
      <c r="UP74" s="0"/>
      <c r="UQ74" s="0"/>
      <c r="UR74" s="0"/>
      <c r="US74" s="0"/>
      <c r="UT74" s="0"/>
      <c r="UU74" s="0"/>
      <c r="UV74" s="0"/>
      <c r="UW74" s="0"/>
      <c r="UX74" s="0"/>
      <c r="UY74" s="0"/>
      <c r="UZ74" s="0"/>
      <c r="VA74" s="0"/>
      <c r="VB74" s="0"/>
      <c r="VC74" s="0"/>
      <c r="VD74" s="0"/>
      <c r="VE74" s="0"/>
      <c r="VF74" s="0"/>
      <c r="VG74" s="0"/>
      <c r="VH74" s="0"/>
      <c r="VI74" s="0"/>
      <c r="VJ74" s="0"/>
      <c r="VK74" s="0"/>
      <c r="VL74" s="0"/>
      <c r="VM74" s="0"/>
      <c r="VN74" s="0"/>
      <c r="VO74" s="0"/>
      <c r="VP74" s="0"/>
      <c r="VQ74" s="0"/>
      <c r="VR74" s="0"/>
      <c r="VS74" s="0"/>
      <c r="VT74" s="0"/>
      <c r="VU74" s="0"/>
      <c r="VV74" s="0"/>
      <c r="VW74" s="0"/>
      <c r="VX74" s="0"/>
      <c r="VY74" s="0"/>
      <c r="VZ74" s="0"/>
      <c r="WA74" s="0"/>
      <c r="WB74" s="0"/>
      <c r="WC74" s="0"/>
      <c r="WD74" s="0"/>
      <c r="WE74" s="0"/>
      <c r="WF74" s="0"/>
      <c r="WG74" s="0"/>
      <c r="WH74" s="0"/>
      <c r="WI74" s="0"/>
      <c r="WJ74" s="0"/>
      <c r="WK74" s="0"/>
      <c r="WL74" s="0"/>
      <c r="WM74" s="0"/>
      <c r="WN74" s="0"/>
      <c r="WO74" s="0"/>
      <c r="WP74" s="0"/>
      <c r="WQ74" s="0"/>
      <c r="WR74" s="0"/>
      <c r="WS74" s="0"/>
      <c r="WT74" s="0"/>
      <c r="WU74" s="0"/>
      <c r="WV74" s="0"/>
      <c r="WW74" s="0"/>
      <c r="WX74" s="0"/>
      <c r="WY74" s="0"/>
      <c r="WZ74" s="0"/>
      <c r="XA74" s="0"/>
      <c r="XB74" s="0"/>
      <c r="XC74" s="0"/>
      <c r="XD74" s="0"/>
      <c r="XE74" s="0"/>
      <c r="XF74" s="0"/>
      <c r="XG74" s="0"/>
      <c r="XH74" s="0"/>
      <c r="XI74" s="0"/>
      <c r="XJ74" s="0"/>
      <c r="XK74" s="0"/>
      <c r="XL74" s="0"/>
      <c r="XM74" s="0"/>
      <c r="XN74" s="0"/>
      <c r="XO74" s="0"/>
      <c r="XP74" s="0"/>
      <c r="XQ74" s="0"/>
      <c r="XR74" s="0"/>
      <c r="XS74" s="0"/>
      <c r="XT74" s="0"/>
      <c r="XU74" s="0"/>
      <c r="XV74" s="0"/>
      <c r="XW74" s="0"/>
      <c r="XX74" s="0"/>
      <c r="XY74" s="0"/>
      <c r="XZ74" s="0"/>
      <c r="YA74" s="0"/>
      <c r="YB74" s="0"/>
      <c r="YC74" s="0"/>
      <c r="YD74" s="0"/>
      <c r="YE74" s="0"/>
      <c r="YF74" s="0"/>
      <c r="YG74" s="0"/>
      <c r="YH74" s="0"/>
      <c r="YI74" s="0"/>
      <c r="YJ74" s="0"/>
      <c r="YK74" s="0"/>
      <c r="YL74" s="0"/>
      <c r="YM74" s="0"/>
      <c r="YN74" s="0"/>
      <c r="YO74" s="0"/>
      <c r="YP74" s="0"/>
      <c r="YQ74" s="0"/>
      <c r="YR74" s="0"/>
      <c r="YS74" s="0"/>
      <c r="YT74" s="0"/>
      <c r="YU74" s="0"/>
      <c r="YV74" s="0"/>
      <c r="YW74" s="0"/>
      <c r="YX74" s="0"/>
      <c r="YY74" s="0"/>
      <c r="YZ74" s="0"/>
      <c r="ZA74" s="0"/>
      <c r="ZB74" s="0"/>
      <c r="ZC74" s="0"/>
      <c r="ZD74" s="0"/>
      <c r="ZE74" s="0"/>
      <c r="ZF74" s="0"/>
      <c r="ZG74" s="0"/>
      <c r="ZH74" s="0"/>
      <c r="ZI74" s="0"/>
      <c r="ZJ74" s="0"/>
      <c r="ZK74" s="0"/>
      <c r="ZL74" s="0"/>
      <c r="ZM74" s="0"/>
      <c r="ZN74" s="0"/>
      <c r="ZO74" s="0"/>
      <c r="ZP74" s="0"/>
      <c r="ZQ74" s="0"/>
      <c r="ZR74" s="0"/>
      <c r="ZS74" s="0"/>
      <c r="ZT74" s="0"/>
      <c r="ZU74" s="0"/>
      <c r="ZV74" s="0"/>
      <c r="ZW74" s="0"/>
      <c r="ZX74" s="0"/>
      <c r="ZY74" s="0"/>
      <c r="ZZ74" s="0"/>
      <c r="AAA74" s="0"/>
      <c r="AAB74" s="0"/>
      <c r="AAC74" s="0"/>
      <c r="AAD74" s="0"/>
      <c r="AAE74" s="0"/>
      <c r="AAF74" s="0"/>
      <c r="AAG74" s="0"/>
      <c r="AAH74" s="0"/>
      <c r="AAI74" s="0"/>
      <c r="AAJ74" s="0"/>
      <c r="AAK74" s="0"/>
      <c r="AAL74" s="0"/>
      <c r="AAM74" s="0"/>
      <c r="AAN74" s="0"/>
      <c r="AAO74" s="0"/>
      <c r="AAP74" s="0"/>
      <c r="AAQ74" s="0"/>
      <c r="AAR74" s="0"/>
      <c r="AAS74" s="0"/>
      <c r="AAT74" s="0"/>
      <c r="AAU74" s="0"/>
      <c r="AAV74" s="0"/>
      <c r="AAW74" s="0"/>
      <c r="AAX74" s="0"/>
      <c r="AAY74" s="0"/>
      <c r="AAZ74" s="0"/>
      <c r="ABA74" s="0"/>
      <c r="ABB74" s="0"/>
      <c r="ABC74" s="0"/>
      <c r="ABD74" s="0"/>
      <c r="ABE74" s="0"/>
      <c r="ABF74" s="0"/>
      <c r="ABG74" s="0"/>
      <c r="ABH74" s="0"/>
      <c r="ABI74" s="0"/>
      <c r="ABJ74" s="0"/>
      <c r="ABK74" s="0"/>
      <c r="ABL74" s="0"/>
      <c r="ABM74" s="0"/>
      <c r="ABN74" s="0"/>
      <c r="ABO74" s="0"/>
      <c r="ABP74" s="0"/>
      <c r="ABQ74" s="0"/>
      <c r="ABR74" s="0"/>
      <c r="ABS74" s="0"/>
      <c r="ABT74" s="0"/>
      <c r="ABU74" s="0"/>
      <c r="ABV74" s="0"/>
      <c r="ABW74" s="0"/>
      <c r="ABX74" s="0"/>
      <c r="ABY74" s="0"/>
      <c r="ABZ74" s="0"/>
      <c r="ACA74" s="0"/>
      <c r="ACB74" s="0"/>
      <c r="ACC74" s="0"/>
      <c r="ACD74" s="0"/>
      <c r="ACE74" s="0"/>
      <c r="ACF74" s="0"/>
      <c r="ACG74" s="0"/>
      <c r="ACH74" s="0"/>
      <c r="ACI74" s="0"/>
      <c r="ACJ74" s="0"/>
      <c r="ACK74" s="0"/>
      <c r="ACL74" s="0"/>
      <c r="ACM74" s="0"/>
      <c r="ACN74" s="0"/>
      <c r="ACO74" s="0"/>
      <c r="ACP74" s="0"/>
      <c r="ACQ74" s="0"/>
      <c r="ACR74" s="0"/>
      <c r="ACS74" s="0"/>
      <c r="ACT74" s="0"/>
      <c r="ACU74" s="0"/>
      <c r="ACV74" s="0"/>
      <c r="ACW74" s="0"/>
      <c r="ACX74" s="0"/>
      <c r="ACY74" s="0"/>
      <c r="ACZ74" s="0"/>
      <c r="ADA74" s="0"/>
      <c r="ADB74" s="0"/>
      <c r="ADC74" s="0"/>
      <c r="ADD74" s="0"/>
      <c r="ADE74" s="0"/>
      <c r="ADF74" s="0"/>
      <c r="ADG74" s="0"/>
      <c r="ADH74" s="0"/>
      <c r="ADI74" s="0"/>
      <c r="ADJ74" s="0"/>
      <c r="ADK74" s="0"/>
      <c r="ADL74" s="0"/>
      <c r="ADM74" s="0"/>
      <c r="ADN74" s="0"/>
      <c r="ADO74" s="0"/>
      <c r="ADP74" s="0"/>
      <c r="ADQ74" s="0"/>
      <c r="ADR74" s="0"/>
      <c r="ADS74" s="0"/>
      <c r="ADT74" s="0"/>
      <c r="ADU74" s="0"/>
      <c r="ADV74" s="0"/>
      <c r="ADW74" s="0"/>
      <c r="ADX74" s="0"/>
      <c r="ADY74" s="0"/>
      <c r="ADZ74" s="0"/>
      <c r="AEA74" s="0"/>
      <c r="AEB74" s="0"/>
      <c r="AEC74" s="0"/>
      <c r="AED74" s="0"/>
      <c r="AEE74" s="0"/>
      <c r="AEF74" s="0"/>
      <c r="AEG74" s="0"/>
      <c r="AEH74" s="0"/>
      <c r="AEI74" s="0"/>
      <c r="AEJ74" s="0"/>
      <c r="AEK74" s="0"/>
      <c r="AEL74" s="0"/>
      <c r="AEM74" s="0"/>
      <c r="AEN74" s="0"/>
      <c r="AEO74" s="0"/>
      <c r="AEP74" s="0"/>
      <c r="AEQ74" s="0"/>
      <c r="AER74" s="0"/>
      <c r="AES74" s="0"/>
      <c r="AET74" s="0"/>
      <c r="AEU74" s="0"/>
      <c r="AEV74" s="0"/>
      <c r="AEW74" s="0"/>
      <c r="AEX74" s="0"/>
      <c r="AEY74" s="0"/>
      <c r="AEZ74" s="0"/>
      <c r="AFA74" s="0"/>
      <c r="AFB74" s="0"/>
      <c r="AFC74" s="0"/>
      <c r="AFD74" s="0"/>
      <c r="AFE74" s="0"/>
      <c r="AFF74" s="0"/>
      <c r="AFG74" s="0"/>
      <c r="AFH74" s="0"/>
      <c r="AFI74" s="0"/>
      <c r="AFJ74" s="0"/>
      <c r="AFK74" s="0"/>
      <c r="AFL74" s="0"/>
      <c r="AFM74" s="0"/>
      <c r="AFN74" s="0"/>
      <c r="AFO74" s="0"/>
      <c r="AFP74" s="0"/>
      <c r="AFQ74" s="0"/>
      <c r="AFR74" s="0"/>
      <c r="AFS74" s="0"/>
      <c r="AFT74" s="0"/>
      <c r="AFU74" s="0"/>
      <c r="AFV74" s="0"/>
      <c r="AFW74" s="0"/>
      <c r="AFX74" s="0"/>
      <c r="AFY74" s="0"/>
      <c r="AFZ74" s="0"/>
      <c r="AGA74" s="0"/>
      <c r="AGB74" s="0"/>
      <c r="AGC74" s="0"/>
      <c r="AGD74" s="0"/>
      <c r="AGE74" s="0"/>
      <c r="AGF74" s="0"/>
      <c r="AGG74" s="0"/>
      <c r="AGH74" s="0"/>
      <c r="AGI74" s="0"/>
      <c r="AGJ74" s="0"/>
      <c r="AGK74" s="0"/>
      <c r="AGL74" s="0"/>
      <c r="AGM74" s="0"/>
      <c r="AGN74" s="0"/>
      <c r="AGO74" s="0"/>
      <c r="AGP74" s="0"/>
      <c r="AGQ74" s="0"/>
      <c r="AGR74" s="0"/>
      <c r="AGS74" s="0"/>
      <c r="AGT74" s="0"/>
      <c r="AGU74" s="0"/>
      <c r="AGV74" s="0"/>
      <c r="AGW74" s="0"/>
      <c r="AGX74" s="0"/>
      <c r="AGY74" s="0"/>
      <c r="AGZ74" s="0"/>
      <c r="AHA74" s="0"/>
      <c r="AHB74" s="0"/>
      <c r="AHC74" s="0"/>
      <c r="AHD74" s="0"/>
      <c r="AHE74" s="0"/>
      <c r="AHF74" s="0"/>
      <c r="AHG74" s="0"/>
      <c r="AHH74" s="0"/>
      <c r="AHI74" s="0"/>
      <c r="AHJ74" s="0"/>
      <c r="AHK74" s="0"/>
      <c r="AHL74" s="0"/>
      <c r="AHM74" s="0"/>
      <c r="AHN74" s="0"/>
      <c r="AHO74" s="0"/>
      <c r="AHP74" s="0"/>
      <c r="AHQ74" s="0"/>
      <c r="AHR74" s="0"/>
      <c r="AHS74" s="0"/>
      <c r="AHT74" s="0"/>
      <c r="AHU74" s="0"/>
      <c r="AHV74" s="0"/>
      <c r="AHW74" s="0"/>
      <c r="AHX74" s="0"/>
      <c r="AHY74" s="0"/>
      <c r="AHZ74" s="0"/>
      <c r="AIA74" s="0"/>
      <c r="AIB74" s="0"/>
      <c r="AIC74" s="0"/>
      <c r="AID74" s="0"/>
      <c r="AIE74" s="0"/>
      <c r="AIF74" s="0"/>
      <c r="AIG74" s="0"/>
      <c r="AIH74" s="0"/>
      <c r="AII74" s="0"/>
      <c r="AIJ74" s="0"/>
      <c r="AIK74" s="0"/>
      <c r="AIL74" s="0"/>
      <c r="AIM74" s="0"/>
      <c r="AIN74" s="0"/>
      <c r="AIO74" s="0"/>
      <c r="AIP74" s="0"/>
      <c r="AIQ74" s="0"/>
      <c r="AIR74" s="0"/>
      <c r="AIS74" s="0"/>
      <c r="AIT74" s="0"/>
      <c r="AIU74" s="0"/>
      <c r="AIV74" s="0"/>
      <c r="AIW74" s="0"/>
      <c r="AIX74" s="0"/>
      <c r="AIY74" s="0"/>
      <c r="AIZ74" s="0"/>
      <c r="AJA74" s="0"/>
      <c r="AJB74" s="0"/>
      <c r="AJC74" s="0"/>
      <c r="AJD74" s="0"/>
      <c r="AJE74" s="0"/>
      <c r="AJF74" s="0"/>
      <c r="AJG74" s="0"/>
      <c r="AJH74" s="0"/>
      <c r="AJI74" s="0"/>
      <c r="AJJ74" s="0"/>
      <c r="AJK74" s="0"/>
      <c r="AJL74" s="0"/>
      <c r="AJM74" s="0"/>
      <c r="AJN74" s="0"/>
      <c r="AJO74" s="0"/>
      <c r="AJP74" s="0"/>
      <c r="AJQ74" s="0"/>
      <c r="AJR74" s="0"/>
      <c r="AJS74" s="0"/>
      <c r="AJT74" s="0"/>
      <c r="AJU74" s="0"/>
      <c r="AJV74" s="0"/>
      <c r="AJW74" s="0"/>
      <c r="AJX74" s="0"/>
      <c r="AJY74" s="0"/>
      <c r="AJZ74" s="0"/>
      <c r="AKA74" s="0"/>
      <c r="AKB74" s="0"/>
      <c r="AKC74" s="0"/>
      <c r="AKD74" s="0"/>
      <c r="AKE74" s="0"/>
      <c r="AKF74" s="0"/>
      <c r="AKG74" s="0"/>
      <c r="AKH74" s="0"/>
      <c r="AKI74" s="0"/>
      <c r="AKJ74" s="0"/>
      <c r="AKK74" s="0"/>
      <c r="AKL74" s="0"/>
      <c r="AKM74" s="0"/>
      <c r="AKN74" s="0"/>
      <c r="AKO74" s="0"/>
      <c r="AKP74" s="0"/>
      <c r="AKQ74" s="0"/>
      <c r="AKR74" s="0"/>
      <c r="AKS74" s="0"/>
      <c r="AKT74" s="0"/>
      <c r="AKU74" s="0"/>
      <c r="AKV74" s="0"/>
      <c r="AKW74" s="0"/>
      <c r="AKX74" s="0"/>
      <c r="AKY74" s="0"/>
      <c r="AKZ74" s="0"/>
      <c r="ALA74" s="0"/>
      <c r="ALB74" s="0"/>
      <c r="ALC74" s="0"/>
      <c r="ALD74" s="0"/>
      <c r="ALE74" s="0"/>
      <c r="ALF74" s="0"/>
      <c r="ALG74" s="0"/>
      <c r="ALH74" s="0"/>
      <c r="ALI74" s="0"/>
      <c r="ALJ74" s="0"/>
      <c r="ALK74" s="0"/>
      <c r="ALL74" s="0"/>
      <c r="ALM74" s="0"/>
      <c r="ALN74" s="0"/>
      <c r="ALO74" s="0"/>
      <c r="ALP74" s="0"/>
      <c r="ALQ74" s="0"/>
      <c r="ALR74" s="0"/>
      <c r="ALS74" s="0"/>
      <c r="ALT74" s="0"/>
      <c r="ALU74" s="0"/>
      <c r="ALV74" s="0"/>
      <c r="ALW74" s="0"/>
      <c r="ALX74" s="0"/>
      <c r="ALY74" s="0"/>
      <c r="ALZ74" s="0"/>
      <c r="AMA74" s="0"/>
      <c r="AMB74" s="0"/>
      <c r="AMC74" s="0"/>
      <c r="AMD74" s="0"/>
      <c r="AME74" s="0"/>
      <c r="AMF74" s="0"/>
      <c r="AMG74" s="0"/>
      <c r="AMH74" s="0"/>
      <c r="AMI74" s="0"/>
      <c r="AMJ74" s="0"/>
    </row>
    <row r="75" customFormat="false" ht="11.4" hidden="false" customHeight="true" outlineLevel="0" collapsed="false">
      <c r="A75" s="165"/>
      <c r="B75" s="165"/>
      <c r="C75" s="165"/>
      <c r="D75" s="165"/>
      <c r="E75" s="165"/>
      <c r="F75" s="165"/>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7"/>
      <c r="AR75" s="167"/>
      <c r="AS75" s="167"/>
      <c r="AT75" s="167"/>
      <c r="AU75" s="167"/>
      <c r="AV75" s="167"/>
      <c r="AW75" s="167"/>
      <c r="AX75" s="167"/>
      <c r="AY75" s="167"/>
      <c r="AZ75" s="167"/>
      <c r="BA75" s="0"/>
      <c r="BB75" s="0"/>
      <c r="BC75" s="0"/>
      <c r="BD75" s="0"/>
      <c r="BE75" s="0"/>
      <c r="BF75" s="0"/>
      <c r="BG75" s="0"/>
      <c r="BH75" s="0"/>
      <c r="BI75" s="0"/>
      <c r="BJ75" s="0"/>
      <c r="BK75" s="0"/>
      <c r="BL75" s="0"/>
      <c r="BM75" s="0"/>
      <c r="BN75" s="0"/>
      <c r="BO75" s="0"/>
      <c r="BP75" s="0"/>
      <c r="BQ75" s="0"/>
      <c r="BR75" s="0"/>
      <c r="BS75" s="0"/>
      <c r="BT75" s="0"/>
      <c r="BU75" s="0"/>
      <c r="BV75" s="0"/>
      <c r="BW75" s="0"/>
      <c r="BX75" s="0"/>
      <c r="BY75" s="0"/>
      <c r="BZ75" s="0"/>
      <c r="CA75" s="0"/>
      <c r="CB75" s="0"/>
      <c r="CC75" s="0"/>
      <c r="CD75" s="0"/>
      <c r="CE75" s="0"/>
      <c r="CF75" s="0"/>
      <c r="CG75" s="0"/>
      <c r="CH75" s="0"/>
      <c r="CI75" s="0"/>
      <c r="CJ75" s="0"/>
      <c r="CK75" s="0"/>
      <c r="CL75" s="0"/>
      <c r="CM75" s="0"/>
      <c r="CN75" s="0"/>
      <c r="CO75" s="0"/>
      <c r="CP75" s="0"/>
      <c r="CQ75" s="0"/>
      <c r="CR75" s="0"/>
      <c r="CS75" s="0"/>
      <c r="CT75" s="0"/>
      <c r="CU75" s="0"/>
      <c r="CV75" s="0"/>
      <c r="CW75" s="0"/>
      <c r="CX75" s="0"/>
      <c r="CY75" s="0"/>
      <c r="CZ75" s="0"/>
      <c r="DA75" s="0"/>
      <c r="DB75" s="0"/>
      <c r="DC75" s="0"/>
      <c r="DD75" s="0"/>
      <c r="DE75" s="0"/>
      <c r="DF75" s="0"/>
      <c r="DG75" s="0"/>
      <c r="DH75" s="0"/>
      <c r="DI75" s="0"/>
      <c r="DJ75" s="0"/>
      <c r="DK75" s="0"/>
      <c r="DL75" s="0"/>
      <c r="DM75" s="0"/>
      <c r="DN75" s="0"/>
      <c r="DO75" s="0"/>
      <c r="DP75" s="0"/>
      <c r="DQ75" s="0"/>
      <c r="DR75" s="0"/>
      <c r="DS75" s="0"/>
      <c r="DT75" s="0"/>
      <c r="DU75" s="0"/>
      <c r="DV75" s="0"/>
      <c r="DW75" s="0"/>
      <c r="DX75" s="0"/>
      <c r="DY75" s="0"/>
      <c r="DZ75" s="0"/>
      <c r="EA75" s="0"/>
      <c r="EB75" s="0"/>
      <c r="EC75" s="0"/>
      <c r="ED75" s="0"/>
      <c r="EE75" s="0"/>
      <c r="EF75" s="0"/>
      <c r="EG75" s="0"/>
      <c r="EH75" s="0"/>
      <c r="EI75" s="0"/>
      <c r="EJ75" s="0"/>
      <c r="EK75" s="0"/>
      <c r="EL75" s="0"/>
      <c r="EM75" s="0"/>
      <c r="EN75" s="0"/>
      <c r="EO75" s="0"/>
      <c r="EP75" s="0"/>
      <c r="EQ75" s="0"/>
      <c r="ER75" s="0"/>
      <c r="ES75" s="0"/>
      <c r="ET75" s="0"/>
      <c r="EU75" s="0"/>
      <c r="EV75" s="0"/>
      <c r="EW75" s="0"/>
      <c r="EX75" s="0"/>
      <c r="EY75" s="0"/>
      <c r="EZ75" s="0"/>
      <c r="FA75" s="0"/>
      <c r="FB75" s="0"/>
      <c r="FC75" s="0"/>
      <c r="FD75" s="0"/>
      <c r="FE75" s="0"/>
      <c r="FF75" s="0"/>
      <c r="FG75" s="0"/>
      <c r="FH75" s="0"/>
      <c r="FI75" s="0"/>
      <c r="FJ75" s="0"/>
      <c r="FK75" s="0"/>
      <c r="FL75" s="0"/>
      <c r="FM75" s="0"/>
      <c r="FN75" s="0"/>
      <c r="FO75" s="0"/>
      <c r="FP75" s="0"/>
      <c r="FQ75" s="0"/>
      <c r="FR75" s="0"/>
      <c r="FS75" s="0"/>
      <c r="FT75" s="0"/>
      <c r="FU75" s="0"/>
      <c r="FV75" s="0"/>
      <c r="FW75" s="0"/>
      <c r="FX75" s="0"/>
      <c r="FY75" s="0"/>
      <c r="FZ75" s="0"/>
      <c r="GA75" s="0"/>
      <c r="GB75" s="0"/>
      <c r="GC75" s="0"/>
      <c r="GD75" s="0"/>
      <c r="GE75" s="0"/>
      <c r="GF75" s="0"/>
      <c r="GG75" s="0"/>
      <c r="GH75" s="0"/>
      <c r="GI75" s="0"/>
      <c r="GJ75" s="0"/>
      <c r="GK75" s="0"/>
      <c r="GL75" s="0"/>
      <c r="GM75" s="0"/>
      <c r="GN75" s="0"/>
      <c r="GO75" s="0"/>
      <c r="GP75" s="0"/>
      <c r="GQ75" s="0"/>
      <c r="GR75" s="0"/>
      <c r="GS75" s="0"/>
      <c r="GT75" s="0"/>
      <c r="GU75" s="0"/>
      <c r="GV75" s="0"/>
      <c r="GW75" s="0"/>
      <c r="GX75" s="0"/>
      <c r="GY75" s="0"/>
      <c r="GZ75" s="0"/>
      <c r="HA75" s="0"/>
      <c r="HB75" s="0"/>
      <c r="HC75" s="0"/>
      <c r="HD75" s="0"/>
      <c r="HE75" s="0"/>
      <c r="HF75" s="0"/>
      <c r="HG75" s="0"/>
      <c r="HH75" s="0"/>
      <c r="HI75" s="0"/>
      <c r="HJ75" s="0"/>
      <c r="HK75" s="0"/>
      <c r="HL75" s="0"/>
      <c r="HM75" s="0"/>
      <c r="HN75" s="0"/>
      <c r="HO75" s="0"/>
      <c r="HP75" s="0"/>
      <c r="HQ75" s="0"/>
      <c r="HR75" s="0"/>
      <c r="HS75" s="0"/>
      <c r="HT75" s="0"/>
      <c r="HU75" s="0"/>
      <c r="HV75" s="0"/>
      <c r="HW75" s="0"/>
      <c r="HX75" s="0"/>
      <c r="HY75" s="0"/>
      <c r="HZ75" s="0"/>
      <c r="IA75" s="0"/>
      <c r="IB75" s="0"/>
      <c r="IC75" s="0"/>
      <c r="ID75" s="0"/>
      <c r="IE75" s="0"/>
      <c r="IF75" s="0"/>
      <c r="IG75" s="0"/>
      <c r="IH75" s="0"/>
      <c r="II75" s="0"/>
      <c r="IJ75" s="0"/>
      <c r="IK75" s="0"/>
      <c r="IL75" s="0"/>
      <c r="IM75" s="0"/>
      <c r="IN75" s="0"/>
      <c r="IO75" s="0"/>
      <c r="IP75" s="0"/>
      <c r="IQ75" s="0"/>
      <c r="IR75" s="0"/>
      <c r="IS75" s="0"/>
      <c r="IT75" s="0"/>
      <c r="IU75" s="0"/>
      <c r="IV75" s="0"/>
      <c r="IW75" s="0"/>
      <c r="IX75" s="0"/>
      <c r="IY75" s="0"/>
      <c r="IZ75" s="0"/>
      <c r="JA75" s="0"/>
      <c r="JB75" s="0"/>
      <c r="JC75" s="0"/>
      <c r="JD75" s="0"/>
      <c r="JE75" s="0"/>
      <c r="JF75" s="0"/>
      <c r="JG75" s="0"/>
      <c r="JH75" s="0"/>
      <c r="JI75" s="0"/>
      <c r="JJ75" s="0"/>
      <c r="JK75" s="0"/>
      <c r="JL75" s="0"/>
      <c r="JM75" s="0"/>
      <c r="JN75" s="0"/>
      <c r="JO75" s="0"/>
      <c r="JP75" s="0"/>
      <c r="JQ75" s="0"/>
      <c r="JR75" s="0"/>
      <c r="JS75" s="0"/>
      <c r="JT75" s="0"/>
      <c r="JU75" s="0"/>
      <c r="JV75" s="0"/>
      <c r="JW75" s="0"/>
      <c r="JX75" s="0"/>
      <c r="JY75" s="0"/>
      <c r="JZ75" s="0"/>
      <c r="KA75" s="0"/>
      <c r="KB75" s="0"/>
      <c r="KC75" s="0"/>
      <c r="KD75" s="0"/>
      <c r="KE75" s="0"/>
      <c r="KF75" s="0"/>
      <c r="KG75" s="0"/>
      <c r="KH75" s="0"/>
      <c r="KI75" s="0"/>
      <c r="KJ75" s="0"/>
      <c r="KK75" s="0"/>
      <c r="KL75" s="0"/>
      <c r="KM75" s="0"/>
      <c r="KN75" s="0"/>
      <c r="KO75" s="0"/>
      <c r="KP75" s="0"/>
      <c r="KQ75" s="0"/>
      <c r="KR75" s="0"/>
      <c r="KS75" s="0"/>
      <c r="KT75" s="0"/>
      <c r="KU75" s="0"/>
      <c r="KV75" s="0"/>
      <c r="KW75" s="0"/>
      <c r="KX75" s="0"/>
      <c r="KY75" s="0"/>
      <c r="KZ75" s="0"/>
      <c r="LA75" s="0"/>
      <c r="LB75" s="0"/>
      <c r="LC75" s="0"/>
      <c r="LD75" s="0"/>
      <c r="LE75" s="0"/>
      <c r="LF75" s="0"/>
      <c r="LG75" s="0"/>
      <c r="LH75" s="0"/>
      <c r="LI75" s="0"/>
      <c r="LJ75" s="0"/>
      <c r="LK75" s="0"/>
      <c r="LL75" s="0"/>
      <c r="LM75" s="0"/>
      <c r="LN75" s="0"/>
      <c r="LO75" s="0"/>
      <c r="LP75" s="0"/>
      <c r="LQ75" s="0"/>
      <c r="LR75" s="0"/>
      <c r="LS75" s="0"/>
      <c r="LT75" s="0"/>
      <c r="LU75" s="0"/>
      <c r="LV75" s="0"/>
      <c r="LW75" s="0"/>
      <c r="LX75" s="0"/>
      <c r="LY75" s="0"/>
      <c r="LZ75" s="0"/>
      <c r="MA75" s="0"/>
      <c r="MB75" s="0"/>
      <c r="MC75" s="0"/>
      <c r="MD75" s="0"/>
      <c r="ME75" s="0"/>
      <c r="MF75" s="0"/>
      <c r="MG75" s="0"/>
      <c r="MH75" s="0"/>
      <c r="MI75" s="0"/>
      <c r="MJ75" s="0"/>
      <c r="MK75" s="0"/>
      <c r="ML75" s="0"/>
      <c r="MM75" s="0"/>
      <c r="MN75" s="0"/>
      <c r="MO75" s="0"/>
      <c r="MP75" s="0"/>
      <c r="MQ75" s="0"/>
      <c r="MR75" s="0"/>
      <c r="MS75" s="0"/>
      <c r="MT75" s="0"/>
      <c r="MU75" s="0"/>
      <c r="MV75" s="0"/>
      <c r="MW75" s="0"/>
      <c r="MX75" s="0"/>
      <c r="MY75" s="0"/>
      <c r="MZ75" s="0"/>
      <c r="NA75" s="0"/>
      <c r="NB75" s="0"/>
      <c r="NC75" s="0"/>
      <c r="ND75" s="0"/>
      <c r="NE75" s="0"/>
      <c r="NF75" s="0"/>
      <c r="NG75" s="0"/>
      <c r="NH75" s="0"/>
      <c r="NI75" s="0"/>
      <c r="NJ75" s="0"/>
      <c r="NK75" s="0"/>
      <c r="NL75" s="0"/>
      <c r="NM75" s="0"/>
      <c r="NN75" s="0"/>
      <c r="NO75" s="0"/>
      <c r="NP75" s="0"/>
      <c r="NQ75" s="0"/>
      <c r="NR75" s="0"/>
      <c r="NS75" s="0"/>
      <c r="NT75" s="0"/>
      <c r="NU75" s="0"/>
      <c r="NV75" s="0"/>
      <c r="NW75" s="0"/>
      <c r="NX75" s="0"/>
      <c r="NY75" s="0"/>
      <c r="NZ75" s="0"/>
      <c r="OA75" s="0"/>
      <c r="OB75" s="0"/>
      <c r="OC75" s="0"/>
      <c r="OD75" s="0"/>
      <c r="OE75" s="0"/>
      <c r="OF75" s="0"/>
      <c r="OG75" s="0"/>
      <c r="OH75" s="0"/>
      <c r="OI75" s="0"/>
      <c r="OJ75" s="0"/>
      <c r="OK75" s="0"/>
      <c r="OL75" s="0"/>
      <c r="OM75" s="0"/>
      <c r="ON75" s="0"/>
      <c r="OO75" s="0"/>
      <c r="OP75" s="0"/>
      <c r="OQ75" s="0"/>
      <c r="OR75" s="0"/>
      <c r="OS75" s="0"/>
      <c r="OT75" s="0"/>
      <c r="OU75" s="0"/>
      <c r="OV75" s="0"/>
      <c r="OW75" s="0"/>
      <c r="OX75" s="0"/>
      <c r="OY75" s="0"/>
      <c r="OZ75" s="0"/>
      <c r="PA75" s="0"/>
      <c r="PB75" s="0"/>
      <c r="PC75" s="0"/>
      <c r="PD75" s="0"/>
      <c r="PE75" s="0"/>
      <c r="PF75" s="0"/>
      <c r="PG75" s="0"/>
      <c r="PH75" s="0"/>
      <c r="PI75" s="0"/>
      <c r="PJ75" s="0"/>
      <c r="PK75" s="0"/>
      <c r="PL75" s="0"/>
      <c r="PM75" s="0"/>
      <c r="PN75" s="0"/>
      <c r="PO75" s="0"/>
      <c r="PP75" s="0"/>
      <c r="PQ75" s="0"/>
      <c r="PR75" s="0"/>
      <c r="PS75" s="0"/>
      <c r="PT75" s="0"/>
      <c r="PU75" s="0"/>
      <c r="PV75" s="0"/>
      <c r="PW75" s="0"/>
      <c r="PX75" s="0"/>
      <c r="PY75" s="0"/>
      <c r="PZ75" s="0"/>
      <c r="QA75" s="0"/>
      <c r="QB75" s="0"/>
      <c r="QC75" s="0"/>
      <c r="QD75" s="0"/>
      <c r="QE75" s="0"/>
      <c r="QF75" s="0"/>
      <c r="QG75" s="0"/>
      <c r="QH75" s="0"/>
      <c r="QI75" s="0"/>
      <c r="QJ75" s="0"/>
      <c r="QK75" s="0"/>
      <c r="QL75" s="0"/>
      <c r="QM75" s="0"/>
      <c r="QN75" s="0"/>
      <c r="QO75" s="0"/>
      <c r="QP75" s="0"/>
      <c r="QQ75" s="0"/>
      <c r="QR75" s="0"/>
      <c r="QS75" s="0"/>
      <c r="QT75" s="0"/>
      <c r="QU75" s="0"/>
      <c r="QV75" s="0"/>
      <c r="QW75" s="0"/>
      <c r="QX75" s="0"/>
      <c r="QY75" s="0"/>
      <c r="QZ75" s="0"/>
      <c r="RA75" s="0"/>
      <c r="RB75" s="0"/>
      <c r="RC75" s="0"/>
      <c r="RD75" s="0"/>
      <c r="RE75" s="0"/>
      <c r="RF75" s="0"/>
      <c r="RG75" s="0"/>
      <c r="RH75" s="0"/>
      <c r="RI75" s="0"/>
      <c r="RJ75" s="0"/>
      <c r="RK75" s="0"/>
      <c r="RL75" s="0"/>
      <c r="RM75" s="0"/>
      <c r="RN75" s="0"/>
      <c r="RO75" s="0"/>
      <c r="RP75" s="0"/>
      <c r="RQ75" s="0"/>
      <c r="RR75" s="0"/>
      <c r="RS75" s="0"/>
      <c r="RT75" s="0"/>
      <c r="RU75" s="0"/>
      <c r="RV75" s="0"/>
      <c r="RW75" s="0"/>
      <c r="RX75" s="0"/>
      <c r="RY75" s="0"/>
      <c r="RZ75" s="0"/>
      <c r="SA75" s="0"/>
      <c r="SB75" s="0"/>
      <c r="SC75" s="0"/>
      <c r="SD75" s="0"/>
      <c r="SE75" s="0"/>
      <c r="SF75" s="0"/>
      <c r="SG75" s="0"/>
      <c r="SH75" s="0"/>
      <c r="SI75" s="0"/>
      <c r="SJ75" s="0"/>
      <c r="SK75" s="0"/>
      <c r="SL75" s="0"/>
      <c r="SM75" s="0"/>
      <c r="SN75" s="0"/>
      <c r="SO75" s="0"/>
      <c r="SP75" s="0"/>
      <c r="SQ75" s="0"/>
      <c r="SR75" s="0"/>
      <c r="SS75" s="0"/>
      <c r="ST75" s="0"/>
      <c r="SU75" s="0"/>
      <c r="SV75" s="0"/>
      <c r="SW75" s="0"/>
      <c r="SX75" s="0"/>
      <c r="SY75" s="0"/>
      <c r="SZ75" s="0"/>
      <c r="TA75" s="0"/>
      <c r="TB75" s="0"/>
      <c r="TC75" s="0"/>
      <c r="TD75" s="0"/>
      <c r="TE75" s="0"/>
      <c r="TF75" s="0"/>
      <c r="TG75" s="0"/>
      <c r="TH75" s="0"/>
      <c r="TI75" s="0"/>
      <c r="TJ75" s="0"/>
      <c r="TK75" s="0"/>
      <c r="TL75" s="0"/>
      <c r="TM75" s="0"/>
      <c r="TN75" s="0"/>
      <c r="TO75" s="0"/>
      <c r="TP75" s="0"/>
      <c r="TQ75" s="0"/>
      <c r="TR75" s="0"/>
      <c r="TS75" s="0"/>
      <c r="TT75" s="0"/>
      <c r="TU75" s="0"/>
      <c r="TV75" s="0"/>
      <c r="TW75" s="0"/>
      <c r="TX75" s="0"/>
      <c r="TY75" s="0"/>
      <c r="TZ75" s="0"/>
      <c r="UA75" s="0"/>
      <c r="UB75" s="0"/>
      <c r="UC75" s="0"/>
      <c r="UD75" s="0"/>
      <c r="UE75" s="0"/>
      <c r="UF75" s="0"/>
      <c r="UG75" s="0"/>
      <c r="UH75" s="0"/>
      <c r="UI75" s="0"/>
      <c r="UJ75" s="0"/>
      <c r="UK75" s="0"/>
      <c r="UL75" s="0"/>
      <c r="UM75" s="0"/>
      <c r="UN75" s="0"/>
      <c r="UO75" s="0"/>
      <c r="UP75" s="0"/>
      <c r="UQ75" s="0"/>
      <c r="UR75" s="0"/>
      <c r="US75" s="0"/>
      <c r="UT75" s="0"/>
      <c r="UU75" s="0"/>
      <c r="UV75" s="0"/>
      <c r="UW75" s="0"/>
      <c r="UX75" s="0"/>
      <c r="UY75" s="0"/>
      <c r="UZ75" s="0"/>
      <c r="VA75" s="0"/>
      <c r="VB75" s="0"/>
      <c r="VC75" s="0"/>
      <c r="VD75" s="0"/>
      <c r="VE75" s="0"/>
      <c r="VF75" s="0"/>
      <c r="VG75" s="0"/>
      <c r="VH75" s="0"/>
      <c r="VI75" s="0"/>
      <c r="VJ75" s="0"/>
      <c r="VK75" s="0"/>
      <c r="VL75" s="0"/>
      <c r="VM75" s="0"/>
      <c r="VN75" s="0"/>
      <c r="VO75" s="0"/>
      <c r="VP75" s="0"/>
      <c r="VQ75" s="0"/>
      <c r="VR75" s="0"/>
      <c r="VS75" s="0"/>
      <c r="VT75" s="0"/>
      <c r="VU75" s="0"/>
      <c r="VV75" s="0"/>
      <c r="VW75" s="0"/>
      <c r="VX75" s="0"/>
      <c r="VY75" s="0"/>
      <c r="VZ75" s="0"/>
      <c r="WA75" s="0"/>
      <c r="WB75" s="0"/>
      <c r="WC75" s="0"/>
      <c r="WD75" s="0"/>
      <c r="WE75" s="0"/>
      <c r="WF75" s="0"/>
      <c r="WG75" s="0"/>
      <c r="WH75" s="0"/>
      <c r="WI75" s="0"/>
      <c r="WJ75" s="0"/>
      <c r="WK75" s="0"/>
      <c r="WL75" s="0"/>
      <c r="WM75" s="0"/>
      <c r="WN75" s="0"/>
      <c r="WO75" s="0"/>
      <c r="WP75" s="0"/>
      <c r="WQ75" s="0"/>
      <c r="WR75" s="0"/>
      <c r="WS75" s="0"/>
      <c r="WT75" s="0"/>
      <c r="WU75" s="0"/>
      <c r="WV75" s="0"/>
      <c r="WW75" s="0"/>
      <c r="WX75" s="0"/>
      <c r="WY75" s="0"/>
      <c r="WZ75" s="0"/>
      <c r="XA75" s="0"/>
      <c r="XB75" s="0"/>
      <c r="XC75" s="0"/>
      <c r="XD75" s="0"/>
      <c r="XE75" s="0"/>
      <c r="XF75" s="0"/>
      <c r="XG75" s="0"/>
      <c r="XH75" s="0"/>
      <c r="XI75" s="0"/>
      <c r="XJ75" s="0"/>
      <c r="XK75" s="0"/>
      <c r="XL75" s="0"/>
      <c r="XM75" s="0"/>
      <c r="XN75" s="0"/>
      <c r="XO75" s="0"/>
      <c r="XP75" s="0"/>
      <c r="XQ75" s="0"/>
      <c r="XR75" s="0"/>
      <c r="XS75" s="0"/>
      <c r="XT75" s="0"/>
      <c r="XU75" s="0"/>
      <c r="XV75" s="0"/>
      <c r="XW75" s="0"/>
      <c r="XX75" s="0"/>
      <c r="XY75" s="0"/>
      <c r="XZ75" s="0"/>
      <c r="YA75" s="0"/>
      <c r="YB75" s="0"/>
      <c r="YC75" s="0"/>
      <c r="YD75" s="0"/>
      <c r="YE75" s="0"/>
      <c r="YF75" s="0"/>
      <c r="YG75" s="0"/>
      <c r="YH75" s="0"/>
      <c r="YI75" s="0"/>
      <c r="YJ75" s="0"/>
      <c r="YK75" s="0"/>
      <c r="YL75" s="0"/>
      <c r="YM75" s="0"/>
      <c r="YN75" s="0"/>
      <c r="YO75" s="0"/>
      <c r="YP75" s="0"/>
      <c r="YQ75" s="0"/>
      <c r="YR75" s="0"/>
      <c r="YS75" s="0"/>
      <c r="YT75" s="0"/>
      <c r="YU75" s="0"/>
      <c r="YV75" s="0"/>
      <c r="YW75" s="0"/>
      <c r="YX75" s="0"/>
      <c r="YY75" s="0"/>
      <c r="YZ75" s="0"/>
      <c r="ZA75" s="0"/>
      <c r="ZB75" s="0"/>
      <c r="ZC75" s="0"/>
      <c r="ZD75" s="0"/>
      <c r="ZE75" s="0"/>
      <c r="ZF75" s="0"/>
      <c r="ZG75" s="0"/>
      <c r="ZH75" s="0"/>
      <c r="ZI75" s="0"/>
      <c r="ZJ75" s="0"/>
      <c r="ZK75" s="0"/>
      <c r="ZL75" s="0"/>
      <c r="ZM75" s="0"/>
      <c r="ZN75" s="0"/>
      <c r="ZO75" s="0"/>
      <c r="ZP75" s="0"/>
      <c r="ZQ75" s="0"/>
      <c r="ZR75" s="0"/>
      <c r="ZS75" s="0"/>
      <c r="ZT75" s="0"/>
      <c r="ZU75" s="0"/>
      <c r="ZV75" s="0"/>
      <c r="ZW75" s="0"/>
      <c r="ZX75" s="0"/>
      <c r="ZY75" s="0"/>
      <c r="ZZ75" s="0"/>
      <c r="AAA75" s="0"/>
      <c r="AAB75" s="0"/>
      <c r="AAC75" s="0"/>
      <c r="AAD75" s="0"/>
      <c r="AAE75" s="0"/>
      <c r="AAF75" s="0"/>
      <c r="AAG75" s="0"/>
      <c r="AAH75" s="0"/>
      <c r="AAI75" s="0"/>
      <c r="AAJ75" s="0"/>
      <c r="AAK75" s="0"/>
      <c r="AAL75" s="0"/>
      <c r="AAM75" s="0"/>
      <c r="AAN75" s="0"/>
      <c r="AAO75" s="0"/>
      <c r="AAP75" s="0"/>
      <c r="AAQ75" s="0"/>
      <c r="AAR75" s="0"/>
      <c r="AAS75" s="0"/>
      <c r="AAT75" s="0"/>
      <c r="AAU75" s="0"/>
      <c r="AAV75" s="0"/>
      <c r="AAW75" s="0"/>
      <c r="AAX75" s="0"/>
      <c r="AAY75" s="0"/>
      <c r="AAZ75" s="0"/>
      <c r="ABA75" s="0"/>
      <c r="ABB75" s="0"/>
      <c r="ABC75" s="0"/>
      <c r="ABD75" s="0"/>
      <c r="ABE75" s="0"/>
      <c r="ABF75" s="0"/>
      <c r="ABG75" s="0"/>
      <c r="ABH75" s="0"/>
      <c r="ABI75" s="0"/>
      <c r="ABJ75" s="0"/>
      <c r="ABK75" s="0"/>
      <c r="ABL75" s="0"/>
      <c r="ABM75" s="0"/>
      <c r="ABN75" s="0"/>
      <c r="ABO75" s="0"/>
      <c r="ABP75" s="0"/>
      <c r="ABQ75" s="0"/>
      <c r="ABR75" s="0"/>
      <c r="ABS75" s="0"/>
      <c r="ABT75" s="0"/>
      <c r="ABU75" s="0"/>
      <c r="ABV75" s="0"/>
      <c r="ABW75" s="0"/>
      <c r="ABX75" s="0"/>
      <c r="ABY75" s="0"/>
      <c r="ABZ75" s="0"/>
      <c r="ACA75" s="0"/>
      <c r="ACB75" s="0"/>
      <c r="ACC75" s="0"/>
      <c r="ACD75" s="0"/>
      <c r="ACE75" s="0"/>
      <c r="ACF75" s="0"/>
      <c r="ACG75" s="0"/>
      <c r="ACH75" s="0"/>
      <c r="ACI75" s="0"/>
      <c r="ACJ75" s="0"/>
      <c r="ACK75" s="0"/>
      <c r="ACL75" s="0"/>
      <c r="ACM75" s="0"/>
      <c r="ACN75" s="0"/>
      <c r="ACO75" s="0"/>
      <c r="ACP75" s="0"/>
      <c r="ACQ75" s="0"/>
      <c r="ACR75" s="0"/>
      <c r="ACS75" s="0"/>
      <c r="ACT75" s="0"/>
      <c r="ACU75" s="0"/>
      <c r="ACV75" s="0"/>
      <c r="ACW75" s="0"/>
      <c r="ACX75" s="0"/>
      <c r="ACY75" s="0"/>
      <c r="ACZ75" s="0"/>
      <c r="ADA75" s="0"/>
      <c r="ADB75" s="0"/>
      <c r="ADC75" s="0"/>
      <c r="ADD75" s="0"/>
      <c r="ADE75" s="0"/>
      <c r="ADF75" s="0"/>
      <c r="ADG75" s="0"/>
      <c r="ADH75" s="0"/>
      <c r="ADI75" s="0"/>
      <c r="ADJ75" s="0"/>
      <c r="ADK75" s="0"/>
      <c r="ADL75" s="0"/>
      <c r="ADM75" s="0"/>
      <c r="ADN75" s="0"/>
      <c r="ADO75" s="0"/>
      <c r="ADP75" s="0"/>
      <c r="ADQ75" s="0"/>
      <c r="ADR75" s="0"/>
      <c r="ADS75" s="0"/>
      <c r="ADT75" s="0"/>
      <c r="ADU75" s="0"/>
      <c r="ADV75" s="0"/>
      <c r="ADW75" s="0"/>
      <c r="ADX75" s="0"/>
      <c r="ADY75" s="0"/>
      <c r="ADZ75" s="0"/>
      <c r="AEA75" s="0"/>
      <c r="AEB75" s="0"/>
      <c r="AEC75" s="0"/>
      <c r="AED75" s="0"/>
      <c r="AEE75" s="0"/>
      <c r="AEF75" s="0"/>
      <c r="AEG75" s="0"/>
      <c r="AEH75" s="0"/>
      <c r="AEI75" s="0"/>
      <c r="AEJ75" s="0"/>
      <c r="AEK75" s="0"/>
      <c r="AEL75" s="0"/>
      <c r="AEM75" s="0"/>
      <c r="AEN75" s="0"/>
      <c r="AEO75" s="0"/>
      <c r="AEP75" s="0"/>
      <c r="AEQ75" s="0"/>
      <c r="AER75" s="0"/>
      <c r="AES75" s="0"/>
      <c r="AET75" s="0"/>
      <c r="AEU75" s="0"/>
      <c r="AEV75" s="0"/>
      <c r="AEW75" s="0"/>
      <c r="AEX75" s="0"/>
      <c r="AEY75" s="0"/>
      <c r="AEZ75" s="0"/>
      <c r="AFA75" s="0"/>
      <c r="AFB75" s="0"/>
      <c r="AFC75" s="0"/>
      <c r="AFD75" s="0"/>
      <c r="AFE75" s="0"/>
      <c r="AFF75" s="0"/>
      <c r="AFG75" s="0"/>
      <c r="AFH75" s="0"/>
      <c r="AFI75" s="0"/>
      <c r="AFJ75" s="0"/>
      <c r="AFK75" s="0"/>
      <c r="AFL75" s="0"/>
      <c r="AFM75" s="0"/>
      <c r="AFN75" s="0"/>
      <c r="AFO75" s="0"/>
      <c r="AFP75" s="0"/>
      <c r="AFQ75" s="0"/>
      <c r="AFR75" s="0"/>
      <c r="AFS75" s="0"/>
      <c r="AFT75" s="0"/>
      <c r="AFU75" s="0"/>
      <c r="AFV75" s="0"/>
      <c r="AFW75" s="0"/>
      <c r="AFX75" s="0"/>
      <c r="AFY75" s="0"/>
      <c r="AFZ75" s="0"/>
      <c r="AGA75" s="0"/>
      <c r="AGB75" s="0"/>
      <c r="AGC75" s="0"/>
      <c r="AGD75" s="0"/>
      <c r="AGE75" s="0"/>
      <c r="AGF75" s="0"/>
      <c r="AGG75" s="0"/>
      <c r="AGH75" s="0"/>
      <c r="AGI75" s="0"/>
      <c r="AGJ75" s="0"/>
      <c r="AGK75" s="0"/>
      <c r="AGL75" s="0"/>
      <c r="AGM75" s="0"/>
      <c r="AGN75" s="0"/>
      <c r="AGO75" s="0"/>
      <c r="AGP75" s="0"/>
      <c r="AGQ75" s="0"/>
      <c r="AGR75" s="0"/>
      <c r="AGS75" s="0"/>
      <c r="AGT75" s="0"/>
      <c r="AGU75" s="0"/>
      <c r="AGV75" s="0"/>
      <c r="AGW75" s="0"/>
      <c r="AGX75" s="0"/>
      <c r="AGY75" s="0"/>
      <c r="AGZ75" s="0"/>
      <c r="AHA75" s="0"/>
      <c r="AHB75" s="0"/>
      <c r="AHC75" s="0"/>
      <c r="AHD75" s="0"/>
      <c r="AHE75" s="0"/>
      <c r="AHF75" s="0"/>
      <c r="AHG75" s="0"/>
      <c r="AHH75" s="0"/>
      <c r="AHI75" s="0"/>
      <c r="AHJ75" s="0"/>
      <c r="AHK75" s="0"/>
      <c r="AHL75" s="0"/>
      <c r="AHM75" s="0"/>
      <c r="AHN75" s="0"/>
      <c r="AHO75" s="0"/>
      <c r="AHP75" s="0"/>
      <c r="AHQ75" s="0"/>
      <c r="AHR75" s="0"/>
      <c r="AHS75" s="0"/>
      <c r="AHT75" s="0"/>
      <c r="AHU75" s="0"/>
      <c r="AHV75" s="0"/>
      <c r="AHW75" s="0"/>
      <c r="AHX75" s="0"/>
      <c r="AHY75" s="0"/>
      <c r="AHZ75" s="0"/>
      <c r="AIA75" s="0"/>
      <c r="AIB75" s="0"/>
      <c r="AIC75" s="0"/>
      <c r="AID75" s="0"/>
      <c r="AIE75" s="0"/>
      <c r="AIF75" s="0"/>
      <c r="AIG75" s="0"/>
      <c r="AIH75" s="0"/>
      <c r="AII75" s="0"/>
      <c r="AIJ75" s="0"/>
      <c r="AIK75" s="0"/>
      <c r="AIL75" s="0"/>
      <c r="AIM75" s="0"/>
      <c r="AIN75" s="0"/>
      <c r="AIO75" s="0"/>
      <c r="AIP75" s="0"/>
      <c r="AIQ75" s="0"/>
      <c r="AIR75" s="0"/>
      <c r="AIS75" s="0"/>
      <c r="AIT75" s="0"/>
      <c r="AIU75" s="0"/>
      <c r="AIV75" s="0"/>
      <c r="AIW75" s="0"/>
      <c r="AIX75" s="0"/>
      <c r="AIY75" s="0"/>
      <c r="AIZ75" s="0"/>
      <c r="AJA75" s="0"/>
      <c r="AJB75" s="0"/>
      <c r="AJC75" s="0"/>
      <c r="AJD75" s="0"/>
      <c r="AJE75" s="0"/>
      <c r="AJF75" s="0"/>
      <c r="AJG75" s="0"/>
      <c r="AJH75" s="0"/>
      <c r="AJI75" s="0"/>
      <c r="AJJ75" s="0"/>
      <c r="AJK75" s="0"/>
      <c r="AJL75" s="0"/>
      <c r="AJM75" s="0"/>
      <c r="AJN75" s="0"/>
      <c r="AJO75" s="0"/>
      <c r="AJP75" s="0"/>
      <c r="AJQ75" s="0"/>
      <c r="AJR75" s="0"/>
      <c r="AJS75" s="0"/>
      <c r="AJT75" s="0"/>
      <c r="AJU75" s="0"/>
      <c r="AJV75" s="0"/>
      <c r="AJW75" s="0"/>
      <c r="AJX75" s="0"/>
      <c r="AJY75" s="0"/>
      <c r="AJZ75" s="0"/>
      <c r="AKA75" s="0"/>
      <c r="AKB75" s="0"/>
      <c r="AKC75" s="0"/>
      <c r="AKD75" s="0"/>
      <c r="AKE75" s="0"/>
      <c r="AKF75" s="0"/>
      <c r="AKG75" s="0"/>
      <c r="AKH75" s="0"/>
      <c r="AKI75" s="0"/>
      <c r="AKJ75" s="0"/>
      <c r="AKK75" s="0"/>
      <c r="AKL75" s="0"/>
      <c r="AKM75" s="0"/>
      <c r="AKN75" s="0"/>
      <c r="AKO75" s="0"/>
      <c r="AKP75" s="0"/>
      <c r="AKQ75" s="0"/>
      <c r="AKR75" s="0"/>
      <c r="AKS75" s="0"/>
      <c r="AKT75" s="0"/>
      <c r="AKU75" s="0"/>
      <c r="AKV75" s="0"/>
      <c r="AKW75" s="0"/>
      <c r="AKX75" s="0"/>
      <c r="AKY75" s="0"/>
      <c r="AKZ75" s="0"/>
      <c r="ALA75" s="0"/>
      <c r="ALB75" s="0"/>
      <c r="ALC75" s="0"/>
      <c r="ALD75" s="0"/>
      <c r="ALE75" s="0"/>
      <c r="ALF75" s="0"/>
      <c r="ALG75" s="0"/>
      <c r="ALH75" s="0"/>
      <c r="ALI75" s="0"/>
      <c r="ALJ75" s="0"/>
      <c r="ALK75" s="0"/>
      <c r="ALL75" s="0"/>
      <c r="ALM75" s="0"/>
      <c r="ALN75" s="0"/>
      <c r="ALO75" s="0"/>
      <c r="ALP75" s="0"/>
      <c r="ALQ75" s="0"/>
      <c r="ALR75" s="0"/>
      <c r="ALS75" s="0"/>
      <c r="ALT75" s="0"/>
      <c r="ALU75" s="0"/>
      <c r="ALV75" s="0"/>
      <c r="ALW75" s="0"/>
      <c r="ALX75" s="0"/>
      <c r="ALY75" s="0"/>
      <c r="ALZ75" s="0"/>
      <c r="AMA75" s="0"/>
      <c r="AMB75" s="0"/>
      <c r="AMC75" s="0"/>
      <c r="AMD75" s="0"/>
      <c r="AME75" s="0"/>
      <c r="AMF75" s="0"/>
      <c r="AMG75" s="0"/>
      <c r="AMH75" s="0"/>
      <c r="AMI75" s="0"/>
      <c r="AMJ75" s="0"/>
    </row>
    <row r="76" s="2" customFormat="true" ht="24.9" hidden="false" customHeight="true" outlineLevel="0" collapsed="false">
      <c r="A76" s="168"/>
      <c r="B76" s="169" t="s">
        <v>43</v>
      </c>
      <c r="C76" s="170"/>
      <c r="D76" s="170"/>
      <c r="E76" s="170"/>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c r="AQ76" s="171"/>
      <c r="AR76" s="171"/>
      <c r="AS76" s="171"/>
      <c r="AT76" s="171"/>
      <c r="AU76" s="171"/>
      <c r="BM76" s="172"/>
      <c r="BN76" s="173"/>
      <c r="BO76" s="172"/>
      <c r="BP76" s="172"/>
      <c r="BQ76" s="172"/>
      <c r="BR76" s="174"/>
      <c r="BS76" s="175"/>
      <c r="BT76" s="175"/>
    </row>
    <row r="77" s="2" customFormat="true" ht="24.9" hidden="false" customHeight="true" outlineLevel="0" collapsed="false">
      <c r="A77" s="170"/>
      <c r="B77" s="176" t="s">
        <v>44</v>
      </c>
      <c r="C77" s="177"/>
      <c r="D77" s="177"/>
      <c r="E77" s="177"/>
      <c r="F77" s="177"/>
      <c r="G77" s="178"/>
      <c r="H77" s="178"/>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70"/>
      <c r="AM77" s="170"/>
      <c r="AN77" s="170"/>
      <c r="AO77" s="170"/>
      <c r="AP77" s="170"/>
      <c r="AQ77" s="1"/>
      <c r="AR77" s="1"/>
      <c r="AS77" s="1"/>
      <c r="AT77" s="1"/>
      <c r="AU77" s="1"/>
      <c r="BM77" s="1"/>
      <c r="BN77" s="1"/>
      <c r="BO77" s="1"/>
      <c r="BP77" s="1"/>
      <c r="BQ77" s="1"/>
      <c r="BR77" s="1"/>
      <c r="BS77" s="1"/>
      <c r="BT77" s="1"/>
    </row>
    <row r="78" s="2" customFormat="true" ht="24.9" hidden="false" customHeight="true" outlineLevel="0" collapsed="false">
      <c r="A78" s="170"/>
      <c r="B78" s="176" t="s">
        <v>45</v>
      </c>
      <c r="C78" s="178"/>
      <c r="D78" s="178"/>
      <c r="E78" s="178"/>
      <c r="F78" s="178"/>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170"/>
      <c r="AP78" s="170"/>
      <c r="AQ78" s="1"/>
      <c r="AR78" s="1"/>
      <c r="AS78" s="1"/>
      <c r="AT78" s="1"/>
      <c r="AU78" s="1"/>
      <c r="BM78" s="1"/>
      <c r="BN78" s="1"/>
      <c r="BO78" s="1"/>
      <c r="BP78" s="1"/>
      <c r="BQ78" s="1"/>
      <c r="BR78" s="1"/>
      <c r="BS78" s="1"/>
      <c r="BT78" s="1"/>
    </row>
    <row r="79" s="2" customFormat="true" ht="24.9" hidden="false" customHeight="true" outlineLevel="0" collapsed="false">
      <c r="A79" s="1"/>
      <c r="B79" s="179" t="s">
        <v>46</v>
      </c>
      <c r="C79" s="3"/>
      <c r="D79" s="3"/>
      <c r="E79" s="3"/>
      <c r="F79" s="3"/>
      <c r="G79" s="0"/>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BM79" s="1"/>
      <c r="BN79" s="1"/>
      <c r="BO79" s="1"/>
      <c r="BP79" s="1"/>
      <c r="BQ79" s="1"/>
      <c r="BR79" s="1"/>
      <c r="BS79" s="1"/>
      <c r="BT79" s="1"/>
    </row>
    <row r="80" s="2" customFormat="true" ht="24.9" hidden="false" customHeight="true" outlineLevel="0" collapsed="false">
      <c r="A80" s="1"/>
      <c r="B80" s="179" t="s">
        <v>47</v>
      </c>
      <c r="C80" s="0"/>
      <c r="D80" s="0"/>
      <c r="E80" s="0"/>
      <c r="F80" s="0"/>
      <c r="G80" s="0"/>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BM80" s="1"/>
      <c r="BN80" s="1"/>
      <c r="BO80" s="1"/>
      <c r="BP80" s="1"/>
      <c r="BQ80" s="1"/>
      <c r="BR80" s="1"/>
      <c r="BS80" s="1"/>
      <c r="BT80" s="1"/>
    </row>
    <row r="81" s="2" customFormat="true" ht="24.9" hidden="false" customHeight="true" outlineLevel="0" collapsed="false">
      <c r="A81" s="1"/>
      <c r="B81" s="179" t="s">
        <v>48</v>
      </c>
      <c r="C81" s="0"/>
      <c r="D81" s="0"/>
      <c r="E81" s="0"/>
      <c r="F81" s="0"/>
      <c r="G81" s="0"/>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BM81" s="1"/>
      <c r="BN81" s="1"/>
      <c r="BO81" s="1"/>
      <c r="BP81" s="1"/>
      <c r="BQ81" s="1"/>
      <c r="BR81" s="1"/>
      <c r="BS81" s="1"/>
      <c r="BT81" s="1"/>
    </row>
    <row r="82" s="2" customFormat="true" ht="24.9" hidden="false" customHeight="true" outlineLevel="0" collapsed="false">
      <c r="A82" s="1"/>
      <c r="B82" s="179" t="s">
        <v>49</v>
      </c>
      <c r="C82" s="0"/>
      <c r="D82" s="0"/>
      <c r="E82" s="0"/>
      <c r="F82" s="0"/>
      <c r="G82" s="0"/>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BM82" s="1"/>
      <c r="BN82" s="1"/>
      <c r="BO82" s="1"/>
      <c r="BP82" s="1"/>
      <c r="BQ82" s="1"/>
      <c r="BR82" s="1"/>
      <c r="BS82" s="1"/>
      <c r="BT82" s="1"/>
    </row>
    <row r="83" s="2" customFormat="true" ht="24.9" hidden="false" customHeight="true" outlineLevel="0" collapsed="false">
      <c r="A83" s="1"/>
      <c r="B83" s="179" t="s">
        <v>50</v>
      </c>
      <c r="C83" s="0"/>
      <c r="D83" s="0"/>
      <c r="E83" s="0"/>
      <c r="F83" s="0"/>
      <c r="G83" s="0"/>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BM83" s="1"/>
      <c r="BN83" s="1"/>
      <c r="BO83" s="1"/>
      <c r="BP83" s="1"/>
      <c r="BQ83" s="1"/>
      <c r="BR83" s="1"/>
      <c r="BS83" s="1"/>
      <c r="BT83" s="1"/>
    </row>
    <row r="84" s="2" customFormat="true" ht="24.9" hidden="false" customHeight="true" outlineLevel="0" collapsed="false">
      <c r="A84" s="1"/>
      <c r="B84" s="179" t="s">
        <v>51</v>
      </c>
      <c r="C84" s="0"/>
      <c r="D84" s="0"/>
      <c r="E84" s="0"/>
      <c r="F84" s="0"/>
      <c r="G84" s="0"/>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BM84" s="1"/>
      <c r="BN84" s="1"/>
      <c r="BO84" s="1"/>
      <c r="BP84" s="1"/>
      <c r="BQ84" s="1"/>
      <c r="BR84" s="1"/>
      <c r="BS84" s="1"/>
      <c r="BT84" s="1"/>
    </row>
    <row r="85" s="2" customFormat="true" ht="24.9" hidden="false" customHeight="true" outlineLevel="0" collapsed="false">
      <c r="A85" s="1"/>
      <c r="B85" s="0"/>
      <c r="C85" s="0"/>
      <c r="D85" s="0"/>
      <c r="E85" s="0"/>
      <c r="F85" s="0"/>
      <c r="G85" s="0"/>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BM85" s="1"/>
      <c r="BN85" s="1"/>
      <c r="BO85" s="1"/>
      <c r="BP85" s="1"/>
      <c r="BQ85" s="1"/>
      <c r="BR85" s="1"/>
      <c r="BS85" s="1"/>
      <c r="BT85" s="1"/>
    </row>
    <row r="86" s="2" customFormat="true" ht="24.9" hidden="false" customHeight="true" outlineLevel="0" collapsed="false">
      <c r="A86" s="1"/>
      <c r="B86" s="0"/>
      <c r="C86" s="180" t="s">
        <v>52</v>
      </c>
      <c r="D86" s="181" t="s">
        <v>53</v>
      </c>
      <c r="E86" s="181"/>
      <c r="F86" s="181"/>
      <c r="G86" s="18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BM86" s="1"/>
      <c r="BN86" s="1"/>
      <c r="BO86" s="1"/>
      <c r="BP86" s="1"/>
      <c r="BQ86" s="1"/>
      <c r="BR86" s="1"/>
      <c r="BS86" s="1"/>
      <c r="BT86" s="1"/>
    </row>
    <row r="87" s="2" customFormat="true" ht="24.9" hidden="false" customHeight="true" outlineLevel="0" collapsed="false">
      <c r="A87" s="1"/>
      <c r="B87" s="0"/>
      <c r="C87" s="182" t="s">
        <v>54</v>
      </c>
      <c r="D87" s="181" t="s">
        <v>55</v>
      </c>
      <c r="E87" s="181"/>
      <c r="F87" s="181"/>
      <c r="G87" s="18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BM87" s="1"/>
      <c r="BN87" s="1"/>
      <c r="BO87" s="1"/>
      <c r="BP87" s="1"/>
      <c r="BQ87" s="1"/>
      <c r="BR87" s="1"/>
      <c r="BS87" s="1"/>
      <c r="BT87" s="1"/>
    </row>
    <row r="88" s="2" customFormat="true" ht="24.9" hidden="false" customHeight="true" outlineLevel="0" collapsed="false">
      <c r="A88" s="1"/>
      <c r="B88" s="0"/>
      <c r="C88" s="182" t="s">
        <v>56</v>
      </c>
      <c r="D88" s="181" t="s">
        <v>57</v>
      </c>
      <c r="E88" s="181"/>
      <c r="F88" s="181"/>
      <c r="G88" s="18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BM88" s="1"/>
      <c r="BN88" s="1"/>
      <c r="BO88" s="1"/>
      <c r="BP88" s="1"/>
      <c r="BQ88" s="1"/>
      <c r="BR88" s="1"/>
      <c r="BS88" s="1"/>
      <c r="BT88" s="1"/>
    </row>
    <row r="89" s="2" customFormat="true" ht="24.9" hidden="false" customHeight="true" outlineLevel="0" collapsed="false">
      <c r="A89" s="1"/>
      <c r="B89" s="0"/>
      <c r="C89" s="182" t="s">
        <v>58</v>
      </c>
      <c r="D89" s="181" t="s">
        <v>59</v>
      </c>
      <c r="E89" s="181"/>
      <c r="F89" s="181"/>
      <c r="G89" s="18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BM89" s="1"/>
      <c r="BN89" s="1"/>
      <c r="BO89" s="1"/>
      <c r="BP89" s="1"/>
      <c r="BQ89" s="1"/>
      <c r="BR89" s="1"/>
      <c r="BS89" s="1"/>
      <c r="BT89" s="1"/>
    </row>
    <row r="90" s="2" customFormat="true" ht="24.9" hidden="false" customHeight="true" outlineLevel="0" collapsed="false">
      <c r="A90" s="1"/>
      <c r="B90" s="0"/>
      <c r="C90" s="182" t="s">
        <v>60</v>
      </c>
      <c r="D90" s="181" t="s">
        <v>61</v>
      </c>
      <c r="E90" s="181"/>
      <c r="F90" s="181"/>
      <c r="G90" s="18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BM90" s="1"/>
      <c r="BN90" s="1"/>
      <c r="BO90" s="1"/>
      <c r="BP90" s="1"/>
      <c r="BQ90" s="1"/>
      <c r="BR90" s="1"/>
      <c r="BS90" s="1"/>
      <c r="BT90" s="1"/>
    </row>
    <row r="91" s="2" customFormat="true" ht="24.9" hidden="false" customHeight="true" outlineLevel="0" collapsed="false">
      <c r="A91" s="1"/>
      <c r="B91" s="0"/>
      <c r="C91" s="0"/>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BM91" s="1"/>
      <c r="BN91" s="1"/>
      <c r="BO91" s="1"/>
      <c r="BP91" s="1"/>
      <c r="BQ91" s="1"/>
      <c r="BR91" s="1"/>
      <c r="BS91" s="1"/>
      <c r="BT91" s="1"/>
    </row>
    <row r="92" s="2" customFormat="true" ht="24.9" hidden="false" customHeight="true" outlineLevel="0" collapsed="false">
      <c r="A92" s="1"/>
      <c r="B92" s="0"/>
      <c r="C92" s="179" t="s">
        <v>62</v>
      </c>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BM92" s="1"/>
      <c r="BN92" s="1"/>
      <c r="BO92" s="1"/>
      <c r="BP92" s="1"/>
      <c r="BQ92" s="1"/>
      <c r="BR92" s="1"/>
      <c r="BS92" s="1"/>
      <c r="BT92" s="1"/>
    </row>
    <row r="93" s="2" customFormat="true" ht="24.9" hidden="false" customHeight="true" outlineLevel="0" collapsed="false">
      <c r="A93" s="1"/>
      <c r="B93" s="0"/>
      <c r="C93" s="179" t="s">
        <v>63</v>
      </c>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BM93" s="1"/>
      <c r="BN93" s="1"/>
      <c r="BO93" s="1"/>
      <c r="BP93" s="1"/>
      <c r="BQ93" s="1"/>
      <c r="BR93" s="1"/>
      <c r="BS93" s="1"/>
      <c r="BT93" s="1"/>
    </row>
    <row r="94" s="2" customFormat="true" ht="24.9" hidden="false" customHeight="true" outlineLevel="0" collapsed="false">
      <c r="A94" s="1"/>
      <c r="B94" s="0"/>
      <c r="C94" s="179" t="s">
        <v>64</v>
      </c>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BM94" s="1"/>
      <c r="BN94" s="1"/>
      <c r="BO94" s="1"/>
      <c r="BP94" s="1"/>
      <c r="BQ94" s="1"/>
      <c r="BR94" s="1"/>
      <c r="BS94" s="1"/>
      <c r="BT94" s="1"/>
    </row>
    <row r="95" s="2" customFormat="true" ht="24.9" hidden="false" customHeight="true" outlineLevel="0" collapsed="false">
      <c r="A95" s="1"/>
      <c r="B95" s="0"/>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BM95" s="1"/>
      <c r="BN95" s="1"/>
      <c r="BO95" s="1"/>
      <c r="BP95" s="1"/>
      <c r="BQ95" s="1"/>
      <c r="BR95" s="1"/>
      <c r="BS95" s="1"/>
      <c r="BT95" s="1"/>
    </row>
    <row r="96" customFormat="false" ht="24.9" hidden="false" customHeight="true" outlineLevel="0" collapsed="false">
      <c r="B96" s="179" t="s">
        <v>65</v>
      </c>
    </row>
    <row r="97" customFormat="false" ht="24.9" hidden="false" customHeight="true" outlineLevel="0" collapsed="false">
      <c r="B97" s="179" t="s">
        <v>66</v>
      </c>
    </row>
    <row r="98" customFormat="false" ht="24.9" hidden="false" customHeight="true" outlineLevel="0" collapsed="false">
      <c r="B98" s="179" t="s">
        <v>67</v>
      </c>
    </row>
    <row r="99" customFormat="false" ht="24.9" hidden="false" customHeight="true" outlineLevel="0" collapsed="false">
      <c r="B99" s="179" t="s">
        <v>68</v>
      </c>
    </row>
    <row r="100" customFormat="false" ht="24.9" hidden="false" customHeight="true" outlineLevel="0" collapsed="false">
      <c r="B100" s="179" t="s">
        <v>69</v>
      </c>
    </row>
    <row r="101" customFormat="false" ht="24.9" hidden="false" customHeight="true" outlineLevel="0" collapsed="false">
      <c r="B101" s="179" t="s">
        <v>70</v>
      </c>
    </row>
    <row r="102" customFormat="false" ht="24.9" hidden="false" customHeight="true" outlineLevel="0" collapsed="false">
      <c r="B102" s="179" t="s">
        <v>71</v>
      </c>
    </row>
    <row r="103" customFormat="false" ht="24.9" hidden="false" customHeight="true" outlineLevel="0" collapsed="false">
      <c r="B103" s="179" t="s">
        <v>72</v>
      </c>
    </row>
    <row r="104" customFormat="false" ht="24.9" hidden="false" customHeight="true" outlineLevel="0" collapsed="false">
      <c r="B104" s="179" t="s">
        <v>73</v>
      </c>
    </row>
    <row r="105" customFormat="false" ht="24.9" hidden="false" customHeight="true" outlineLevel="0" collapsed="false">
      <c r="B105" s="179" t="s">
        <v>74</v>
      </c>
    </row>
    <row r="106" customFormat="false" ht="24.9" hidden="false" customHeight="true" outlineLevel="0" collapsed="false">
      <c r="B106" s="179" t="s">
        <v>75</v>
      </c>
    </row>
    <row r="107" customFormat="false" ht="24.9" hidden="false" customHeight="true" outlineLevel="0" collapsed="false">
      <c r="B107" s="179" t="s">
        <v>76</v>
      </c>
    </row>
    <row r="108" customFormat="false" ht="24.9" hidden="false" customHeight="true" outlineLevel="0" collapsed="false">
      <c r="B108" s="179" t="s">
        <v>77</v>
      </c>
    </row>
    <row r="109" customFormat="false" ht="24.9" hidden="false" customHeight="true" outlineLevel="0" collapsed="false">
      <c r="B109" s="179" t="s">
        <v>78</v>
      </c>
    </row>
    <row r="110" customFormat="false" ht="24.9" hidden="false" customHeight="true" outlineLevel="0" collapsed="false">
      <c r="B110" s="183" t="s">
        <v>79</v>
      </c>
    </row>
  </sheetData>
  <mergeCells count="294">
    <mergeCell ref="AO1:BD1"/>
    <mergeCell ref="Y2:Z2"/>
    <mergeCell ref="AB2:AC2"/>
    <mergeCell ref="AF2:AG2"/>
    <mergeCell ref="AO2:BD2"/>
    <mergeCell ref="BA3:BD3"/>
    <mergeCell ref="BA4:BD4"/>
    <mergeCell ref="AW6:AX6"/>
    <mergeCell ref="BA6:BB6"/>
    <mergeCell ref="BA8:BC8"/>
    <mergeCell ref="AN10:AP10"/>
    <mergeCell ref="BA10:BC10"/>
    <mergeCell ref="AT12:AV12"/>
    <mergeCell ref="AX12:AZ12"/>
    <mergeCell ref="BB12:BC12"/>
    <mergeCell ref="B15:B19"/>
    <mergeCell ref="C15:E19"/>
    <mergeCell ref="F15:F19"/>
    <mergeCell ref="G15:J19"/>
    <mergeCell ref="K15:N19"/>
    <mergeCell ref="O15:Q19"/>
    <mergeCell ref="R15:AV15"/>
    <mergeCell ref="AW15:AX19"/>
    <mergeCell ref="AY15:AZ19"/>
    <mergeCell ref="BA15:BE19"/>
    <mergeCell ref="R16:X16"/>
    <mergeCell ref="Y16:AE16"/>
    <mergeCell ref="AF16:AL16"/>
    <mergeCell ref="AM16:AS16"/>
    <mergeCell ref="AT16:AV16"/>
    <mergeCell ref="B20:B22"/>
    <mergeCell ref="C20:E22"/>
    <mergeCell ref="F20:F22"/>
    <mergeCell ref="G20:J22"/>
    <mergeCell ref="K20:N22"/>
    <mergeCell ref="O20:Q20"/>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3:AX23"/>
    <mergeCell ref="AY23:AZ23"/>
    <mergeCell ref="BA23:BE25"/>
    <mergeCell ref="O24:Q24"/>
    <mergeCell ref="AW24:AX24"/>
    <mergeCell ref="AY24:AZ24"/>
    <mergeCell ref="O25:Q25"/>
    <mergeCell ref="AW25:AX25"/>
    <mergeCell ref="AY25:AZ25"/>
    <mergeCell ref="B26:B28"/>
    <mergeCell ref="C26:E28"/>
    <mergeCell ref="F26:F28"/>
    <mergeCell ref="G26:J28"/>
    <mergeCell ref="K26:N28"/>
    <mergeCell ref="O26:Q26"/>
    <mergeCell ref="AW26:AX26"/>
    <mergeCell ref="AY26:AZ26"/>
    <mergeCell ref="BA26:BE28"/>
    <mergeCell ref="O27:Q27"/>
    <mergeCell ref="AW27:AX27"/>
    <mergeCell ref="AY27:AZ27"/>
    <mergeCell ref="O28:Q28"/>
    <mergeCell ref="AW28:AX28"/>
    <mergeCell ref="AY28:AZ28"/>
    <mergeCell ref="B29:B31"/>
    <mergeCell ref="C29:E31"/>
    <mergeCell ref="F29:F31"/>
    <mergeCell ref="G29:J31"/>
    <mergeCell ref="K29:N31"/>
    <mergeCell ref="O29:Q29"/>
    <mergeCell ref="AW29:AX29"/>
    <mergeCell ref="AY29:AZ29"/>
    <mergeCell ref="BA29:BE31"/>
    <mergeCell ref="O30:Q30"/>
    <mergeCell ref="AW30:AX30"/>
    <mergeCell ref="AY30:AZ30"/>
    <mergeCell ref="O31:Q31"/>
    <mergeCell ref="AW31:AX31"/>
    <mergeCell ref="AY31:AZ31"/>
    <mergeCell ref="B32:B34"/>
    <mergeCell ref="C32:E34"/>
    <mergeCell ref="F32:F34"/>
    <mergeCell ref="G32:J34"/>
    <mergeCell ref="K32:N34"/>
    <mergeCell ref="O32:Q32"/>
    <mergeCell ref="AW32:AX32"/>
    <mergeCell ref="AY32:AZ32"/>
    <mergeCell ref="BA32:BE34"/>
    <mergeCell ref="O33:Q33"/>
    <mergeCell ref="AW33:AX33"/>
    <mergeCell ref="AY33:AZ33"/>
    <mergeCell ref="O34:Q34"/>
    <mergeCell ref="AW34:AX34"/>
    <mergeCell ref="AY34:AZ34"/>
    <mergeCell ref="B35:B37"/>
    <mergeCell ref="C35:E37"/>
    <mergeCell ref="F35:F37"/>
    <mergeCell ref="G35:J37"/>
    <mergeCell ref="K35:N37"/>
    <mergeCell ref="O35:Q35"/>
    <mergeCell ref="AW35:AX35"/>
    <mergeCell ref="AY35:AZ35"/>
    <mergeCell ref="BA35:BE37"/>
    <mergeCell ref="O36:Q36"/>
    <mergeCell ref="AW36:AX36"/>
    <mergeCell ref="AY36:AZ36"/>
    <mergeCell ref="O37:Q37"/>
    <mergeCell ref="AW37:AX37"/>
    <mergeCell ref="AY37:AZ37"/>
    <mergeCell ref="B38:B40"/>
    <mergeCell ref="C38:E40"/>
    <mergeCell ref="F38:F40"/>
    <mergeCell ref="G38:J40"/>
    <mergeCell ref="K38:N40"/>
    <mergeCell ref="O38:Q38"/>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1:AX41"/>
    <mergeCell ref="AY41:AZ41"/>
    <mergeCell ref="BA41:BE43"/>
    <mergeCell ref="O42:Q42"/>
    <mergeCell ref="AW42:AX42"/>
    <mergeCell ref="AY42:AZ42"/>
    <mergeCell ref="O43:Q43"/>
    <mergeCell ref="AW43:AX43"/>
    <mergeCell ref="AY43:AZ43"/>
    <mergeCell ref="B44:B46"/>
    <mergeCell ref="C44:E46"/>
    <mergeCell ref="F44:F46"/>
    <mergeCell ref="G44:J46"/>
    <mergeCell ref="K44:N46"/>
    <mergeCell ref="O44:Q44"/>
    <mergeCell ref="AW44:AX44"/>
    <mergeCell ref="AY44:AZ44"/>
    <mergeCell ref="BA44:BE46"/>
    <mergeCell ref="O45:Q45"/>
    <mergeCell ref="AW45:AX45"/>
    <mergeCell ref="AY45:AZ45"/>
    <mergeCell ref="O46:Q46"/>
    <mergeCell ref="AW46:AX46"/>
    <mergeCell ref="AY46:AZ46"/>
    <mergeCell ref="B47:B49"/>
    <mergeCell ref="C47:E49"/>
    <mergeCell ref="F47:F49"/>
    <mergeCell ref="G47:J49"/>
    <mergeCell ref="K47:N49"/>
    <mergeCell ref="O47:Q47"/>
    <mergeCell ref="AW47:AX47"/>
    <mergeCell ref="AY47:AZ47"/>
    <mergeCell ref="BA47:BE49"/>
    <mergeCell ref="O48:Q48"/>
    <mergeCell ref="AW48:AX48"/>
    <mergeCell ref="AY48:AZ48"/>
    <mergeCell ref="O49:Q49"/>
    <mergeCell ref="AW49:AX49"/>
    <mergeCell ref="AY49:AZ49"/>
    <mergeCell ref="B50:B52"/>
    <mergeCell ref="C50:E52"/>
    <mergeCell ref="F50:F52"/>
    <mergeCell ref="G50:J52"/>
    <mergeCell ref="K50:N52"/>
    <mergeCell ref="O50:Q50"/>
    <mergeCell ref="AW50:AX50"/>
    <mergeCell ref="AY50:AZ50"/>
    <mergeCell ref="BA50:BE52"/>
    <mergeCell ref="O51:Q51"/>
    <mergeCell ref="AW51:AX51"/>
    <mergeCell ref="AY51:AZ51"/>
    <mergeCell ref="O52:Q52"/>
    <mergeCell ref="AW52:AX52"/>
    <mergeCell ref="AY52:AZ52"/>
    <mergeCell ref="B53:B55"/>
    <mergeCell ref="C53:E55"/>
    <mergeCell ref="F53:F55"/>
    <mergeCell ref="G53:J55"/>
    <mergeCell ref="K53:N55"/>
    <mergeCell ref="O53:Q53"/>
    <mergeCell ref="AW53:AX53"/>
    <mergeCell ref="AY53:AZ53"/>
    <mergeCell ref="BA53:BE55"/>
    <mergeCell ref="O54:Q54"/>
    <mergeCell ref="AW54:AX54"/>
    <mergeCell ref="AY54:AZ54"/>
    <mergeCell ref="O55:Q55"/>
    <mergeCell ref="AW55:AX55"/>
    <mergeCell ref="AY55:AZ55"/>
    <mergeCell ref="B56:B58"/>
    <mergeCell ref="C56:E58"/>
    <mergeCell ref="F56:F58"/>
    <mergeCell ref="G56:J58"/>
    <mergeCell ref="K56:N58"/>
    <mergeCell ref="O56:Q56"/>
    <mergeCell ref="AW56:AX56"/>
    <mergeCell ref="AY56:AZ56"/>
    <mergeCell ref="BA56:BE58"/>
    <mergeCell ref="O57:Q57"/>
    <mergeCell ref="AW57:AX57"/>
    <mergeCell ref="AY57:AZ57"/>
    <mergeCell ref="O58:Q58"/>
    <mergeCell ref="AW58:AX58"/>
    <mergeCell ref="AY58:AZ58"/>
    <mergeCell ref="B59:B61"/>
    <mergeCell ref="C59:E61"/>
    <mergeCell ref="F59:F61"/>
    <mergeCell ref="G59:J61"/>
    <mergeCell ref="K59:N61"/>
    <mergeCell ref="O59:Q59"/>
    <mergeCell ref="AW59:AX59"/>
    <mergeCell ref="AY59:AZ59"/>
    <mergeCell ref="BA59:BE61"/>
    <mergeCell ref="O60:Q60"/>
    <mergeCell ref="AW60:AX60"/>
    <mergeCell ref="AY60:AZ60"/>
    <mergeCell ref="O61:Q61"/>
    <mergeCell ref="AW61:AX61"/>
    <mergeCell ref="AY61:AZ61"/>
    <mergeCell ref="B62:B64"/>
    <mergeCell ref="C62:E64"/>
    <mergeCell ref="F62:F64"/>
    <mergeCell ref="G62:J64"/>
    <mergeCell ref="K62:N64"/>
    <mergeCell ref="O62:Q62"/>
    <mergeCell ref="AW62:AX62"/>
    <mergeCell ref="AY62:AZ62"/>
    <mergeCell ref="BA62:BE64"/>
    <mergeCell ref="O63:Q63"/>
    <mergeCell ref="AW63:AX63"/>
    <mergeCell ref="AY63:AZ63"/>
    <mergeCell ref="O64:Q64"/>
    <mergeCell ref="AW64:AX64"/>
    <mergeCell ref="AY64:AZ64"/>
    <mergeCell ref="B65:B67"/>
    <mergeCell ref="C65:E67"/>
    <mergeCell ref="F65:F67"/>
    <mergeCell ref="G65:J67"/>
    <mergeCell ref="K65:N67"/>
    <mergeCell ref="O65:Q65"/>
    <mergeCell ref="AW65:AX65"/>
    <mergeCell ref="AY65:AZ65"/>
    <mergeCell ref="BA65:BE67"/>
    <mergeCell ref="O66:Q66"/>
    <mergeCell ref="AW66:AX66"/>
    <mergeCell ref="AY66:AZ66"/>
    <mergeCell ref="O67:Q67"/>
    <mergeCell ref="AW67:AX67"/>
    <mergeCell ref="AY67:AZ67"/>
    <mergeCell ref="B68:B70"/>
    <mergeCell ref="C68:E70"/>
    <mergeCell ref="F68:F70"/>
    <mergeCell ref="G68:J70"/>
    <mergeCell ref="K68:N70"/>
    <mergeCell ref="O68:Q68"/>
    <mergeCell ref="AW68:AX68"/>
    <mergeCell ref="AY68:AZ68"/>
    <mergeCell ref="BA68:BE70"/>
    <mergeCell ref="O69:Q69"/>
    <mergeCell ref="AW69:AX69"/>
    <mergeCell ref="AY69:AZ69"/>
    <mergeCell ref="O70:Q70"/>
    <mergeCell ref="AW70:AX70"/>
    <mergeCell ref="AY70:AZ70"/>
    <mergeCell ref="F72:Q72"/>
    <mergeCell ref="AW72:AZ73"/>
    <mergeCell ref="BA72:BE73"/>
    <mergeCell ref="F73:Q73"/>
    <mergeCell ref="D86:G86"/>
    <mergeCell ref="D87:G87"/>
    <mergeCell ref="D88:G88"/>
    <mergeCell ref="D89:G89"/>
    <mergeCell ref="D90:G90"/>
  </mergeCells>
  <conditionalFormatting sqref="R22,R72:AZ73">
    <cfRule type="expression" priority="2" aboveAverage="0" equalAverage="0" bottom="0" percent="0" rank="0" text="" dxfId="0">
      <formula>INDIRECT(ADDRESS(ROW(),COLUMN()))=TRUNC(INDIRECT(ADDRESS(ROW(),COLUMN())))</formula>
    </cfRule>
  </conditionalFormatting>
  <conditionalFormatting sqref="R21">
    <cfRule type="expression" priority="3" aboveAverage="0" equalAverage="0" bottom="0" percent="0" rank="0" text="" dxfId="1">
      <formula>INDIRECT(ADDRESS(ROW(),COLUMN()))=TRUNC(INDIRECT(ADDRESS(ROW(),COLUMN())))</formula>
    </cfRule>
  </conditionalFormatting>
  <conditionalFormatting sqref="S22:X22">
    <cfRule type="expression" priority="4" aboveAverage="0" equalAverage="0" bottom="0" percent="0" rank="0" text="" dxfId="2">
      <formula>INDIRECT(ADDRESS(ROW(),COLUMN()))=TRUNC(INDIRECT(ADDRESS(ROW(),COLUMN())))</formula>
    </cfRule>
  </conditionalFormatting>
  <conditionalFormatting sqref="S21:X21">
    <cfRule type="expression" priority="5" aboveAverage="0" equalAverage="0" bottom="0" percent="0" rank="0" text="" dxfId="3">
      <formula>INDIRECT(ADDRESS(ROW(),COLUMN()))=TRUNC(INDIRECT(ADDRESS(ROW(),COLUMN())))</formula>
    </cfRule>
  </conditionalFormatting>
  <conditionalFormatting sqref="AW21:AZ22">
    <cfRule type="expression" priority="6" aboveAverage="0" equalAverage="0" bottom="0" percent="0" rank="0" text="" dxfId="4">
      <formula>INDIRECT(ADDRESS(ROW(),COLUMN()))=TRUNC(INDIRECT(ADDRESS(ROW(),COLUMN())))</formula>
    </cfRule>
  </conditionalFormatting>
  <conditionalFormatting sqref="BB12:BC12">
    <cfRule type="expression" priority="7" aboveAverage="0" equalAverage="0" bottom="0" percent="0" rank="0" text="" dxfId="5">
      <formula>INDIRECT(ADDRESS(ROW(),COLUMN()))=TRUNC(INDIRECT(ADDRESS(ROW(),COLUMN())))</formula>
    </cfRule>
  </conditionalFormatting>
  <conditionalFormatting sqref="Y22">
    <cfRule type="expression" priority="8" aboveAverage="0" equalAverage="0" bottom="0" percent="0" rank="0" text="" dxfId="6">
      <formula>INDIRECT(ADDRESS(ROW(),COLUMN()))=TRUNC(INDIRECT(ADDRESS(ROW(),COLUMN())))</formula>
    </cfRule>
  </conditionalFormatting>
  <conditionalFormatting sqref="Y21">
    <cfRule type="expression" priority="9" aboveAverage="0" equalAverage="0" bottom="0" percent="0" rank="0" text="" dxfId="7">
      <formula>INDIRECT(ADDRESS(ROW(),COLUMN()))=TRUNC(INDIRECT(ADDRESS(ROW(),COLUMN())))</formula>
    </cfRule>
  </conditionalFormatting>
  <conditionalFormatting sqref="Z22:AE22">
    <cfRule type="expression" priority="10" aboveAverage="0" equalAverage="0" bottom="0" percent="0" rank="0" text="" dxfId="8">
      <formula>INDIRECT(ADDRESS(ROW(),COLUMN()))=TRUNC(INDIRECT(ADDRESS(ROW(),COLUMN())))</formula>
    </cfRule>
  </conditionalFormatting>
  <conditionalFormatting sqref="Z21:AE21">
    <cfRule type="expression" priority="11" aboveAverage="0" equalAverage="0" bottom="0" percent="0" rank="0" text="" dxfId="9">
      <formula>INDIRECT(ADDRESS(ROW(),COLUMN()))=TRUNC(INDIRECT(ADDRESS(ROW(),COLUMN())))</formula>
    </cfRule>
  </conditionalFormatting>
  <conditionalFormatting sqref="AF22">
    <cfRule type="expression" priority="12" aboveAverage="0" equalAverage="0" bottom="0" percent="0" rank="0" text="" dxfId="10">
      <formula>INDIRECT(ADDRESS(ROW(),COLUMN()))=TRUNC(INDIRECT(ADDRESS(ROW(),COLUMN())))</formula>
    </cfRule>
  </conditionalFormatting>
  <conditionalFormatting sqref="AF21">
    <cfRule type="expression" priority="13" aboveAverage="0" equalAverage="0" bottom="0" percent="0" rank="0" text="" dxfId="11">
      <formula>INDIRECT(ADDRESS(ROW(),COLUMN()))=TRUNC(INDIRECT(ADDRESS(ROW(),COLUMN())))</formula>
    </cfRule>
  </conditionalFormatting>
  <conditionalFormatting sqref="AG22:AL22">
    <cfRule type="expression" priority="14" aboveAverage="0" equalAverage="0" bottom="0" percent="0" rank="0" text="" dxfId="12">
      <formula>INDIRECT(ADDRESS(ROW(),COLUMN()))=TRUNC(INDIRECT(ADDRESS(ROW(),COLUMN())))</formula>
    </cfRule>
  </conditionalFormatting>
  <conditionalFormatting sqref="AG21:AL21">
    <cfRule type="expression" priority="15" aboveAverage="0" equalAverage="0" bottom="0" percent="0" rank="0" text="" dxfId="13">
      <formula>INDIRECT(ADDRESS(ROW(),COLUMN()))=TRUNC(INDIRECT(ADDRESS(ROW(),COLUMN())))</formula>
    </cfRule>
  </conditionalFormatting>
  <conditionalFormatting sqref="AM22">
    <cfRule type="expression" priority="16" aboveAverage="0" equalAverage="0" bottom="0" percent="0" rank="0" text="" dxfId="14">
      <formula>INDIRECT(ADDRESS(ROW(),COLUMN()))=TRUNC(INDIRECT(ADDRESS(ROW(),COLUMN())))</formula>
    </cfRule>
  </conditionalFormatting>
  <conditionalFormatting sqref="AM21">
    <cfRule type="expression" priority="17" aboveAverage="0" equalAverage="0" bottom="0" percent="0" rank="0" text="" dxfId="15">
      <formula>INDIRECT(ADDRESS(ROW(),COLUMN()))=TRUNC(INDIRECT(ADDRESS(ROW(),COLUMN())))</formula>
    </cfRule>
  </conditionalFormatting>
  <conditionalFormatting sqref="AN22:AS22">
    <cfRule type="expression" priority="18" aboveAverage="0" equalAverage="0" bottom="0" percent="0" rank="0" text="" dxfId="16">
      <formula>INDIRECT(ADDRESS(ROW(),COLUMN()))=TRUNC(INDIRECT(ADDRESS(ROW(),COLUMN())))</formula>
    </cfRule>
  </conditionalFormatting>
  <conditionalFormatting sqref="AN21:AS21">
    <cfRule type="expression" priority="19" aboveAverage="0" equalAverage="0" bottom="0" percent="0" rank="0" text="" dxfId="17">
      <formula>INDIRECT(ADDRESS(ROW(),COLUMN()))=TRUNC(INDIRECT(ADDRESS(ROW(),COLUMN())))</formula>
    </cfRule>
  </conditionalFormatting>
  <conditionalFormatting sqref="AT22">
    <cfRule type="expression" priority="20" aboveAverage="0" equalAverage="0" bottom="0" percent="0" rank="0" text="" dxfId="18">
      <formula>INDIRECT(ADDRESS(ROW(),COLUMN()))=TRUNC(INDIRECT(ADDRESS(ROW(),COLUMN())))</formula>
    </cfRule>
  </conditionalFormatting>
  <conditionalFormatting sqref="AT21">
    <cfRule type="expression" priority="21" aboveAverage="0" equalAverage="0" bottom="0" percent="0" rank="0" text="" dxfId="19">
      <formula>INDIRECT(ADDRESS(ROW(),COLUMN()))=TRUNC(INDIRECT(ADDRESS(ROW(),COLUMN())))</formula>
    </cfRule>
  </conditionalFormatting>
  <conditionalFormatting sqref="AU22:AV22">
    <cfRule type="expression" priority="22" aboveAverage="0" equalAverage="0" bottom="0" percent="0" rank="0" text="" dxfId="20">
      <formula>INDIRECT(ADDRESS(ROW(),COLUMN()))=TRUNC(INDIRECT(ADDRESS(ROW(),COLUMN())))</formula>
    </cfRule>
  </conditionalFormatting>
  <conditionalFormatting sqref="AU21:AV21">
    <cfRule type="expression" priority="23" aboveAverage="0" equalAverage="0" bottom="0" percent="0" rank="0" text="" dxfId="21">
      <formula>INDIRECT(ADDRESS(ROW(),COLUMN()))=TRUNC(INDIRECT(ADDRESS(ROW(),COLUMN())))</formula>
    </cfRule>
  </conditionalFormatting>
  <conditionalFormatting sqref="R25">
    <cfRule type="expression" priority="24" aboveAverage="0" equalAverage="0" bottom="0" percent="0" rank="0" text="" dxfId="22">
      <formula>INDIRECT(ADDRESS(ROW(),COLUMN()))=TRUNC(INDIRECT(ADDRESS(ROW(),COLUMN())))</formula>
    </cfRule>
  </conditionalFormatting>
  <conditionalFormatting sqref="R24">
    <cfRule type="expression" priority="25" aboveAverage="0" equalAverage="0" bottom="0" percent="0" rank="0" text="" dxfId="23">
      <formula>INDIRECT(ADDRESS(ROW(),COLUMN()))=TRUNC(INDIRECT(ADDRESS(ROW(),COLUMN())))</formula>
    </cfRule>
  </conditionalFormatting>
  <conditionalFormatting sqref="S25:X25">
    <cfRule type="expression" priority="26" aboveAverage="0" equalAverage="0" bottom="0" percent="0" rank="0" text="" dxfId="24">
      <formula>INDIRECT(ADDRESS(ROW(),COLUMN()))=TRUNC(INDIRECT(ADDRESS(ROW(),COLUMN())))</formula>
    </cfRule>
  </conditionalFormatting>
  <conditionalFormatting sqref="S24:X24">
    <cfRule type="expression" priority="27" aboveAverage="0" equalAverage="0" bottom="0" percent="0" rank="0" text="" dxfId="25">
      <formula>INDIRECT(ADDRESS(ROW(),COLUMN()))=TRUNC(INDIRECT(ADDRESS(ROW(),COLUMN())))</formula>
    </cfRule>
  </conditionalFormatting>
  <conditionalFormatting sqref="AW24:AZ25">
    <cfRule type="expression" priority="28" aboveAverage="0" equalAverage="0" bottom="0" percent="0" rank="0" text="" dxfId="26">
      <formula>INDIRECT(ADDRESS(ROW(),COLUMN()))=TRUNC(INDIRECT(ADDRESS(ROW(),COLUMN())))</formula>
    </cfRule>
  </conditionalFormatting>
  <conditionalFormatting sqref="Y25">
    <cfRule type="expression" priority="29" aboveAverage="0" equalAverage="0" bottom="0" percent="0" rank="0" text="" dxfId="27">
      <formula>INDIRECT(ADDRESS(ROW(),COLUMN()))=TRUNC(INDIRECT(ADDRESS(ROW(),COLUMN())))</formula>
    </cfRule>
  </conditionalFormatting>
  <conditionalFormatting sqref="Y24">
    <cfRule type="expression" priority="30" aboveAverage="0" equalAverage="0" bottom="0" percent="0" rank="0" text="" dxfId="28">
      <formula>INDIRECT(ADDRESS(ROW(),COLUMN()))=TRUNC(INDIRECT(ADDRESS(ROW(),COLUMN())))</formula>
    </cfRule>
  </conditionalFormatting>
  <conditionalFormatting sqref="Z25:AE25">
    <cfRule type="expression" priority="31" aboveAverage="0" equalAverage="0" bottom="0" percent="0" rank="0" text="" dxfId="29">
      <formula>INDIRECT(ADDRESS(ROW(),COLUMN()))=TRUNC(INDIRECT(ADDRESS(ROW(),COLUMN())))</formula>
    </cfRule>
  </conditionalFormatting>
  <conditionalFormatting sqref="Z24:AE24">
    <cfRule type="expression" priority="32" aboveAverage="0" equalAverage="0" bottom="0" percent="0" rank="0" text="" dxfId="30">
      <formula>INDIRECT(ADDRESS(ROW(),COLUMN()))=TRUNC(INDIRECT(ADDRESS(ROW(),COLUMN())))</formula>
    </cfRule>
  </conditionalFormatting>
  <conditionalFormatting sqref="AF25">
    <cfRule type="expression" priority="33" aboveAverage="0" equalAverage="0" bottom="0" percent="0" rank="0" text="" dxfId="31">
      <formula>INDIRECT(ADDRESS(ROW(),COLUMN()))=TRUNC(INDIRECT(ADDRESS(ROW(),COLUMN())))</formula>
    </cfRule>
  </conditionalFormatting>
  <conditionalFormatting sqref="AF24">
    <cfRule type="expression" priority="34" aboveAverage="0" equalAverage="0" bottom="0" percent="0" rank="0" text="" dxfId="32">
      <formula>INDIRECT(ADDRESS(ROW(),COLUMN()))=TRUNC(INDIRECT(ADDRESS(ROW(),COLUMN())))</formula>
    </cfRule>
  </conditionalFormatting>
  <conditionalFormatting sqref="AG25:AL25">
    <cfRule type="expression" priority="35" aboveAverage="0" equalAverage="0" bottom="0" percent="0" rank="0" text="" dxfId="33">
      <formula>INDIRECT(ADDRESS(ROW(),COLUMN()))=TRUNC(INDIRECT(ADDRESS(ROW(),COLUMN())))</formula>
    </cfRule>
  </conditionalFormatting>
  <conditionalFormatting sqref="AG24:AL24">
    <cfRule type="expression" priority="36" aboveAverage="0" equalAverage="0" bottom="0" percent="0" rank="0" text="" dxfId="34">
      <formula>INDIRECT(ADDRESS(ROW(),COLUMN()))=TRUNC(INDIRECT(ADDRESS(ROW(),COLUMN())))</formula>
    </cfRule>
  </conditionalFormatting>
  <conditionalFormatting sqref="AM25">
    <cfRule type="expression" priority="37" aboveAverage="0" equalAverage="0" bottom="0" percent="0" rank="0" text="" dxfId="35">
      <formula>INDIRECT(ADDRESS(ROW(),COLUMN()))=TRUNC(INDIRECT(ADDRESS(ROW(),COLUMN())))</formula>
    </cfRule>
  </conditionalFormatting>
  <conditionalFormatting sqref="AM24">
    <cfRule type="expression" priority="38" aboveAverage="0" equalAverage="0" bottom="0" percent="0" rank="0" text="" dxfId="36">
      <formula>INDIRECT(ADDRESS(ROW(),COLUMN()))=TRUNC(INDIRECT(ADDRESS(ROW(),COLUMN())))</formula>
    </cfRule>
  </conditionalFormatting>
  <conditionalFormatting sqref="AN25:AS25">
    <cfRule type="expression" priority="39" aboveAverage="0" equalAverage="0" bottom="0" percent="0" rank="0" text="" dxfId="37">
      <formula>INDIRECT(ADDRESS(ROW(),COLUMN()))=TRUNC(INDIRECT(ADDRESS(ROW(),COLUMN())))</formula>
    </cfRule>
  </conditionalFormatting>
  <conditionalFormatting sqref="AN24:AS24">
    <cfRule type="expression" priority="40" aboveAverage="0" equalAverage="0" bottom="0" percent="0" rank="0" text="" dxfId="38">
      <formula>INDIRECT(ADDRESS(ROW(),COLUMN()))=TRUNC(INDIRECT(ADDRESS(ROW(),COLUMN())))</formula>
    </cfRule>
  </conditionalFormatting>
  <conditionalFormatting sqref="AT25">
    <cfRule type="expression" priority="41" aboveAverage="0" equalAverage="0" bottom="0" percent="0" rank="0" text="" dxfId="39">
      <formula>INDIRECT(ADDRESS(ROW(),COLUMN()))=TRUNC(INDIRECT(ADDRESS(ROW(),COLUMN())))</formula>
    </cfRule>
  </conditionalFormatting>
  <conditionalFormatting sqref="AT24">
    <cfRule type="expression" priority="42" aboveAverage="0" equalAverage="0" bottom="0" percent="0" rank="0" text="" dxfId="40">
      <formula>INDIRECT(ADDRESS(ROW(),COLUMN()))=TRUNC(INDIRECT(ADDRESS(ROW(),COLUMN())))</formula>
    </cfRule>
  </conditionalFormatting>
  <conditionalFormatting sqref="AU25:AV25">
    <cfRule type="expression" priority="43" aboveAverage="0" equalAverage="0" bottom="0" percent="0" rank="0" text="" dxfId="41">
      <formula>INDIRECT(ADDRESS(ROW(),COLUMN()))=TRUNC(INDIRECT(ADDRESS(ROW(),COLUMN())))</formula>
    </cfRule>
  </conditionalFormatting>
  <conditionalFormatting sqref="AU24:AV24">
    <cfRule type="expression" priority="44" aboveAverage="0" equalAverage="0" bottom="0" percent="0" rank="0" text="" dxfId="42">
      <formula>INDIRECT(ADDRESS(ROW(),COLUMN()))=TRUNC(INDIRECT(ADDRESS(ROW(),COLUMN())))</formula>
    </cfRule>
  </conditionalFormatting>
  <conditionalFormatting sqref="R28">
    <cfRule type="expression" priority="45" aboveAverage="0" equalAverage="0" bottom="0" percent="0" rank="0" text="" dxfId="43">
      <formula>INDIRECT(ADDRESS(ROW(),COLUMN()))=TRUNC(INDIRECT(ADDRESS(ROW(),COLUMN())))</formula>
    </cfRule>
  </conditionalFormatting>
  <conditionalFormatting sqref="R27">
    <cfRule type="expression" priority="46" aboveAverage="0" equalAverage="0" bottom="0" percent="0" rank="0" text="" dxfId="44">
      <formula>INDIRECT(ADDRESS(ROW(),COLUMN()))=TRUNC(INDIRECT(ADDRESS(ROW(),COLUMN())))</formula>
    </cfRule>
  </conditionalFormatting>
  <conditionalFormatting sqref="S28:X28">
    <cfRule type="expression" priority="47" aboveAverage="0" equalAverage="0" bottom="0" percent="0" rank="0" text="" dxfId="45">
      <formula>INDIRECT(ADDRESS(ROW(),COLUMN()))=TRUNC(INDIRECT(ADDRESS(ROW(),COLUMN())))</formula>
    </cfRule>
  </conditionalFormatting>
  <conditionalFormatting sqref="S27:X27">
    <cfRule type="expression" priority="48" aboveAverage="0" equalAverage="0" bottom="0" percent="0" rank="0" text="" dxfId="46">
      <formula>INDIRECT(ADDRESS(ROW(),COLUMN()))=TRUNC(INDIRECT(ADDRESS(ROW(),COLUMN())))</formula>
    </cfRule>
  </conditionalFormatting>
  <conditionalFormatting sqref="AW27:AZ28">
    <cfRule type="expression" priority="49" aboveAverage="0" equalAverage="0" bottom="0" percent="0" rank="0" text="" dxfId="47">
      <formula>INDIRECT(ADDRESS(ROW(),COLUMN()))=TRUNC(INDIRECT(ADDRESS(ROW(),COLUMN())))</formula>
    </cfRule>
  </conditionalFormatting>
  <conditionalFormatting sqref="Y28">
    <cfRule type="expression" priority="50" aboveAverage="0" equalAverage="0" bottom="0" percent="0" rank="0" text="" dxfId="48">
      <formula>INDIRECT(ADDRESS(ROW(),COLUMN()))=TRUNC(INDIRECT(ADDRESS(ROW(),COLUMN())))</formula>
    </cfRule>
  </conditionalFormatting>
  <conditionalFormatting sqref="Y27">
    <cfRule type="expression" priority="51" aboveAverage="0" equalAverage="0" bottom="0" percent="0" rank="0" text="" dxfId="49">
      <formula>INDIRECT(ADDRESS(ROW(),COLUMN()))=TRUNC(INDIRECT(ADDRESS(ROW(),COLUMN())))</formula>
    </cfRule>
  </conditionalFormatting>
  <conditionalFormatting sqref="Z28:AE28">
    <cfRule type="expression" priority="52" aboveAverage="0" equalAverage="0" bottom="0" percent="0" rank="0" text="" dxfId="50">
      <formula>INDIRECT(ADDRESS(ROW(),COLUMN()))=TRUNC(INDIRECT(ADDRESS(ROW(),COLUMN())))</formula>
    </cfRule>
  </conditionalFormatting>
  <conditionalFormatting sqref="Z27:AE27">
    <cfRule type="expression" priority="53" aboveAverage="0" equalAverage="0" bottom="0" percent="0" rank="0" text="" dxfId="51">
      <formula>INDIRECT(ADDRESS(ROW(),COLUMN()))=TRUNC(INDIRECT(ADDRESS(ROW(),COLUMN())))</formula>
    </cfRule>
  </conditionalFormatting>
  <conditionalFormatting sqref="AF28">
    <cfRule type="expression" priority="54" aboveAverage="0" equalAverage="0" bottom="0" percent="0" rank="0" text="" dxfId="52">
      <formula>INDIRECT(ADDRESS(ROW(),COLUMN()))=TRUNC(INDIRECT(ADDRESS(ROW(),COLUMN())))</formula>
    </cfRule>
  </conditionalFormatting>
  <conditionalFormatting sqref="AF27">
    <cfRule type="expression" priority="55" aboveAverage="0" equalAverage="0" bottom="0" percent="0" rank="0" text="" dxfId="53">
      <formula>INDIRECT(ADDRESS(ROW(),COLUMN()))=TRUNC(INDIRECT(ADDRESS(ROW(),COLUMN())))</formula>
    </cfRule>
  </conditionalFormatting>
  <conditionalFormatting sqref="AG28:AL28">
    <cfRule type="expression" priority="56" aboveAverage="0" equalAverage="0" bottom="0" percent="0" rank="0" text="" dxfId="54">
      <formula>INDIRECT(ADDRESS(ROW(),COLUMN()))=TRUNC(INDIRECT(ADDRESS(ROW(),COLUMN())))</formula>
    </cfRule>
  </conditionalFormatting>
  <conditionalFormatting sqref="AG27:AL27">
    <cfRule type="expression" priority="57" aboveAverage="0" equalAverage="0" bottom="0" percent="0" rank="0" text="" dxfId="55">
      <formula>INDIRECT(ADDRESS(ROW(),COLUMN()))=TRUNC(INDIRECT(ADDRESS(ROW(),COLUMN())))</formula>
    </cfRule>
  </conditionalFormatting>
  <conditionalFormatting sqref="AM28">
    <cfRule type="expression" priority="58" aboveAverage="0" equalAverage="0" bottom="0" percent="0" rank="0" text="" dxfId="56">
      <formula>INDIRECT(ADDRESS(ROW(),COLUMN()))=TRUNC(INDIRECT(ADDRESS(ROW(),COLUMN())))</formula>
    </cfRule>
  </conditionalFormatting>
  <conditionalFormatting sqref="AM27">
    <cfRule type="expression" priority="59" aboveAverage="0" equalAverage="0" bottom="0" percent="0" rank="0" text="" dxfId="57">
      <formula>INDIRECT(ADDRESS(ROW(),COLUMN()))=TRUNC(INDIRECT(ADDRESS(ROW(),COLUMN())))</formula>
    </cfRule>
  </conditionalFormatting>
  <conditionalFormatting sqref="AN28:AS28">
    <cfRule type="expression" priority="60" aboveAverage="0" equalAverage="0" bottom="0" percent="0" rank="0" text="" dxfId="58">
      <formula>INDIRECT(ADDRESS(ROW(),COLUMN()))=TRUNC(INDIRECT(ADDRESS(ROW(),COLUMN())))</formula>
    </cfRule>
  </conditionalFormatting>
  <conditionalFormatting sqref="AN27:AS27">
    <cfRule type="expression" priority="61" aboveAverage="0" equalAverage="0" bottom="0" percent="0" rank="0" text="" dxfId="59">
      <formula>INDIRECT(ADDRESS(ROW(),COLUMN()))=TRUNC(INDIRECT(ADDRESS(ROW(),COLUMN())))</formula>
    </cfRule>
  </conditionalFormatting>
  <conditionalFormatting sqref="AT28">
    <cfRule type="expression" priority="62" aboveAverage="0" equalAverage="0" bottom="0" percent="0" rank="0" text="" dxfId="60">
      <formula>INDIRECT(ADDRESS(ROW(),COLUMN()))=TRUNC(INDIRECT(ADDRESS(ROW(),COLUMN())))</formula>
    </cfRule>
  </conditionalFormatting>
  <conditionalFormatting sqref="AT27">
    <cfRule type="expression" priority="63" aboveAverage="0" equalAverage="0" bottom="0" percent="0" rank="0" text="" dxfId="61">
      <formula>INDIRECT(ADDRESS(ROW(),COLUMN()))=TRUNC(INDIRECT(ADDRESS(ROW(),COLUMN())))</formula>
    </cfRule>
  </conditionalFormatting>
  <conditionalFormatting sqref="AU28:AV28">
    <cfRule type="expression" priority="64" aboveAverage="0" equalAverage="0" bottom="0" percent="0" rank="0" text="" dxfId="62">
      <formula>INDIRECT(ADDRESS(ROW(),COLUMN()))=TRUNC(INDIRECT(ADDRESS(ROW(),COLUMN())))</formula>
    </cfRule>
  </conditionalFormatting>
  <conditionalFormatting sqref="AU27:AV27">
    <cfRule type="expression" priority="65" aboveAverage="0" equalAverage="0" bottom="0" percent="0" rank="0" text="" dxfId="63">
      <formula>INDIRECT(ADDRESS(ROW(),COLUMN()))=TRUNC(INDIRECT(ADDRESS(ROW(),COLUMN())))</formula>
    </cfRule>
  </conditionalFormatting>
  <conditionalFormatting sqref="R31">
    <cfRule type="expression" priority="66" aboveAverage="0" equalAverage="0" bottom="0" percent="0" rank="0" text="" dxfId="64">
      <formula>INDIRECT(ADDRESS(ROW(),COLUMN()))=TRUNC(INDIRECT(ADDRESS(ROW(),COLUMN())))</formula>
    </cfRule>
  </conditionalFormatting>
  <conditionalFormatting sqref="R30">
    <cfRule type="expression" priority="67" aboveAverage="0" equalAverage="0" bottom="0" percent="0" rank="0" text="" dxfId="65">
      <formula>INDIRECT(ADDRESS(ROW(),COLUMN()))=TRUNC(INDIRECT(ADDRESS(ROW(),COLUMN())))</formula>
    </cfRule>
  </conditionalFormatting>
  <conditionalFormatting sqref="S31:X31">
    <cfRule type="expression" priority="68" aboveAverage="0" equalAverage="0" bottom="0" percent="0" rank="0" text="" dxfId="66">
      <formula>INDIRECT(ADDRESS(ROW(),COLUMN()))=TRUNC(INDIRECT(ADDRESS(ROW(),COLUMN())))</formula>
    </cfRule>
  </conditionalFormatting>
  <conditionalFormatting sqref="S30:X30">
    <cfRule type="expression" priority="69" aboveAverage="0" equalAverage="0" bottom="0" percent="0" rank="0" text="" dxfId="67">
      <formula>INDIRECT(ADDRESS(ROW(),COLUMN()))=TRUNC(INDIRECT(ADDRESS(ROW(),COLUMN())))</formula>
    </cfRule>
  </conditionalFormatting>
  <conditionalFormatting sqref="AW30:AZ31">
    <cfRule type="expression" priority="70" aboveAverage="0" equalAverage="0" bottom="0" percent="0" rank="0" text="" dxfId="68">
      <formula>INDIRECT(ADDRESS(ROW(),COLUMN()))=TRUNC(INDIRECT(ADDRESS(ROW(),COLUMN())))</formula>
    </cfRule>
  </conditionalFormatting>
  <conditionalFormatting sqref="Y31">
    <cfRule type="expression" priority="71" aboveAverage="0" equalAverage="0" bottom="0" percent="0" rank="0" text="" dxfId="69">
      <formula>INDIRECT(ADDRESS(ROW(),COLUMN()))=TRUNC(INDIRECT(ADDRESS(ROW(),COLUMN())))</formula>
    </cfRule>
  </conditionalFormatting>
  <conditionalFormatting sqref="Y30">
    <cfRule type="expression" priority="72" aboveAverage="0" equalAverage="0" bottom="0" percent="0" rank="0" text="" dxfId="70">
      <formula>INDIRECT(ADDRESS(ROW(),COLUMN()))=TRUNC(INDIRECT(ADDRESS(ROW(),COLUMN())))</formula>
    </cfRule>
  </conditionalFormatting>
  <conditionalFormatting sqref="Z31:AE31">
    <cfRule type="expression" priority="73" aboveAverage="0" equalAverage="0" bottom="0" percent="0" rank="0" text="" dxfId="71">
      <formula>INDIRECT(ADDRESS(ROW(),COLUMN()))=TRUNC(INDIRECT(ADDRESS(ROW(),COLUMN())))</formula>
    </cfRule>
  </conditionalFormatting>
  <conditionalFormatting sqref="Z30:AE30">
    <cfRule type="expression" priority="74" aboveAverage="0" equalAverage="0" bottom="0" percent="0" rank="0" text="" dxfId="72">
      <formula>INDIRECT(ADDRESS(ROW(),COLUMN()))=TRUNC(INDIRECT(ADDRESS(ROW(),COLUMN())))</formula>
    </cfRule>
  </conditionalFormatting>
  <conditionalFormatting sqref="AF31">
    <cfRule type="expression" priority="75" aboveAverage="0" equalAverage="0" bottom="0" percent="0" rank="0" text="" dxfId="73">
      <formula>INDIRECT(ADDRESS(ROW(),COLUMN()))=TRUNC(INDIRECT(ADDRESS(ROW(),COLUMN())))</formula>
    </cfRule>
  </conditionalFormatting>
  <conditionalFormatting sqref="AF30">
    <cfRule type="expression" priority="76" aboveAverage="0" equalAverage="0" bottom="0" percent="0" rank="0" text="" dxfId="74">
      <formula>INDIRECT(ADDRESS(ROW(),COLUMN()))=TRUNC(INDIRECT(ADDRESS(ROW(),COLUMN())))</formula>
    </cfRule>
  </conditionalFormatting>
  <conditionalFormatting sqref="AG31:AL31">
    <cfRule type="expression" priority="77" aboveAverage="0" equalAverage="0" bottom="0" percent="0" rank="0" text="" dxfId="75">
      <formula>INDIRECT(ADDRESS(ROW(),COLUMN()))=TRUNC(INDIRECT(ADDRESS(ROW(),COLUMN())))</formula>
    </cfRule>
  </conditionalFormatting>
  <conditionalFormatting sqref="AG30:AL30">
    <cfRule type="expression" priority="78" aboveAverage="0" equalAverage="0" bottom="0" percent="0" rank="0" text="" dxfId="76">
      <formula>INDIRECT(ADDRESS(ROW(),COLUMN()))=TRUNC(INDIRECT(ADDRESS(ROW(),COLUMN())))</formula>
    </cfRule>
  </conditionalFormatting>
  <conditionalFormatting sqref="AM31">
    <cfRule type="expression" priority="79" aboveAverage="0" equalAverage="0" bottom="0" percent="0" rank="0" text="" dxfId="77">
      <formula>INDIRECT(ADDRESS(ROW(),COLUMN()))=TRUNC(INDIRECT(ADDRESS(ROW(),COLUMN())))</formula>
    </cfRule>
  </conditionalFormatting>
  <conditionalFormatting sqref="AM30">
    <cfRule type="expression" priority="80" aboveAverage="0" equalAverage="0" bottom="0" percent="0" rank="0" text="" dxfId="78">
      <formula>INDIRECT(ADDRESS(ROW(),COLUMN()))=TRUNC(INDIRECT(ADDRESS(ROW(),COLUMN())))</formula>
    </cfRule>
  </conditionalFormatting>
  <conditionalFormatting sqref="AN31:AS31">
    <cfRule type="expression" priority="81" aboveAverage="0" equalAverage="0" bottom="0" percent="0" rank="0" text="" dxfId="79">
      <formula>INDIRECT(ADDRESS(ROW(),COLUMN()))=TRUNC(INDIRECT(ADDRESS(ROW(),COLUMN())))</formula>
    </cfRule>
  </conditionalFormatting>
  <conditionalFormatting sqref="AN30:AS30">
    <cfRule type="expression" priority="82" aboveAverage="0" equalAverage="0" bottom="0" percent="0" rank="0" text="" dxfId="80">
      <formula>INDIRECT(ADDRESS(ROW(),COLUMN()))=TRUNC(INDIRECT(ADDRESS(ROW(),COLUMN())))</formula>
    </cfRule>
  </conditionalFormatting>
  <conditionalFormatting sqref="AT31">
    <cfRule type="expression" priority="83" aboveAverage="0" equalAverage="0" bottom="0" percent="0" rank="0" text="" dxfId="81">
      <formula>INDIRECT(ADDRESS(ROW(),COLUMN()))=TRUNC(INDIRECT(ADDRESS(ROW(),COLUMN())))</formula>
    </cfRule>
  </conditionalFormatting>
  <conditionalFormatting sqref="AT30">
    <cfRule type="expression" priority="84" aboveAverage="0" equalAverage="0" bottom="0" percent="0" rank="0" text="" dxfId="82">
      <formula>INDIRECT(ADDRESS(ROW(),COLUMN()))=TRUNC(INDIRECT(ADDRESS(ROW(),COLUMN())))</formula>
    </cfRule>
  </conditionalFormatting>
  <conditionalFormatting sqref="AU31:AV31">
    <cfRule type="expression" priority="85" aboveAverage="0" equalAverage="0" bottom="0" percent="0" rank="0" text="" dxfId="83">
      <formula>INDIRECT(ADDRESS(ROW(),COLUMN()))=TRUNC(INDIRECT(ADDRESS(ROW(),COLUMN())))</formula>
    </cfRule>
  </conditionalFormatting>
  <conditionalFormatting sqref="AU30:AV30">
    <cfRule type="expression" priority="86" aboveAverage="0" equalAverage="0" bottom="0" percent="0" rank="0" text="" dxfId="84">
      <formula>INDIRECT(ADDRESS(ROW(),COLUMN()))=TRUNC(INDIRECT(ADDRESS(ROW(),COLUMN())))</formula>
    </cfRule>
  </conditionalFormatting>
  <conditionalFormatting sqref="R34">
    <cfRule type="expression" priority="87" aboveAverage="0" equalAverage="0" bottom="0" percent="0" rank="0" text="" dxfId="85">
      <formula>INDIRECT(ADDRESS(ROW(),COLUMN()))=TRUNC(INDIRECT(ADDRESS(ROW(),COLUMN())))</formula>
    </cfRule>
  </conditionalFormatting>
  <conditionalFormatting sqref="R33">
    <cfRule type="expression" priority="88" aboveAverage="0" equalAverage="0" bottom="0" percent="0" rank="0" text="" dxfId="86">
      <formula>INDIRECT(ADDRESS(ROW(),COLUMN()))=TRUNC(INDIRECT(ADDRESS(ROW(),COLUMN())))</formula>
    </cfRule>
  </conditionalFormatting>
  <conditionalFormatting sqref="S34:X34">
    <cfRule type="expression" priority="89" aboveAverage="0" equalAverage="0" bottom="0" percent="0" rank="0" text="" dxfId="87">
      <formula>INDIRECT(ADDRESS(ROW(),COLUMN()))=TRUNC(INDIRECT(ADDRESS(ROW(),COLUMN())))</formula>
    </cfRule>
  </conditionalFormatting>
  <conditionalFormatting sqref="S33:X33">
    <cfRule type="expression" priority="90" aboveAverage="0" equalAverage="0" bottom="0" percent="0" rank="0" text="" dxfId="88">
      <formula>INDIRECT(ADDRESS(ROW(),COLUMN()))=TRUNC(INDIRECT(ADDRESS(ROW(),COLUMN())))</formula>
    </cfRule>
  </conditionalFormatting>
  <conditionalFormatting sqref="AW33:AZ34">
    <cfRule type="expression" priority="91" aboveAverage="0" equalAverage="0" bottom="0" percent="0" rank="0" text="" dxfId="89">
      <formula>INDIRECT(ADDRESS(ROW(),COLUMN()))=TRUNC(INDIRECT(ADDRESS(ROW(),COLUMN())))</formula>
    </cfRule>
  </conditionalFormatting>
  <conditionalFormatting sqref="Y34">
    <cfRule type="expression" priority="92" aboveAverage="0" equalAverage="0" bottom="0" percent="0" rank="0" text="" dxfId="90">
      <formula>INDIRECT(ADDRESS(ROW(),COLUMN()))=TRUNC(INDIRECT(ADDRESS(ROW(),COLUMN())))</formula>
    </cfRule>
  </conditionalFormatting>
  <conditionalFormatting sqref="Y33">
    <cfRule type="expression" priority="93" aboveAverage="0" equalAverage="0" bottom="0" percent="0" rank="0" text="" dxfId="91">
      <formula>INDIRECT(ADDRESS(ROW(),COLUMN()))=TRUNC(INDIRECT(ADDRESS(ROW(),COLUMN())))</formula>
    </cfRule>
  </conditionalFormatting>
  <conditionalFormatting sqref="Z34:AE34">
    <cfRule type="expression" priority="94" aboveAverage="0" equalAverage="0" bottom="0" percent="0" rank="0" text="" dxfId="92">
      <formula>INDIRECT(ADDRESS(ROW(),COLUMN()))=TRUNC(INDIRECT(ADDRESS(ROW(),COLUMN())))</formula>
    </cfRule>
  </conditionalFormatting>
  <conditionalFormatting sqref="Z33:AE33">
    <cfRule type="expression" priority="95" aboveAverage="0" equalAverage="0" bottom="0" percent="0" rank="0" text="" dxfId="93">
      <formula>INDIRECT(ADDRESS(ROW(),COLUMN()))=TRUNC(INDIRECT(ADDRESS(ROW(),COLUMN())))</formula>
    </cfRule>
  </conditionalFormatting>
  <conditionalFormatting sqref="AF34">
    <cfRule type="expression" priority="96" aboveAverage="0" equalAverage="0" bottom="0" percent="0" rank="0" text="" dxfId="94">
      <formula>INDIRECT(ADDRESS(ROW(),COLUMN()))=TRUNC(INDIRECT(ADDRESS(ROW(),COLUMN())))</formula>
    </cfRule>
  </conditionalFormatting>
  <conditionalFormatting sqref="AF33">
    <cfRule type="expression" priority="97" aboveAverage="0" equalAverage="0" bottom="0" percent="0" rank="0" text="" dxfId="95">
      <formula>INDIRECT(ADDRESS(ROW(),COLUMN()))=TRUNC(INDIRECT(ADDRESS(ROW(),COLUMN())))</formula>
    </cfRule>
  </conditionalFormatting>
  <conditionalFormatting sqref="AG34:AL34">
    <cfRule type="expression" priority="98" aboveAverage="0" equalAverage="0" bottom="0" percent="0" rank="0" text="" dxfId="96">
      <formula>INDIRECT(ADDRESS(ROW(),COLUMN()))=TRUNC(INDIRECT(ADDRESS(ROW(),COLUMN())))</formula>
    </cfRule>
  </conditionalFormatting>
  <conditionalFormatting sqref="AG33:AL33">
    <cfRule type="expression" priority="99" aboveAverage="0" equalAverage="0" bottom="0" percent="0" rank="0" text="" dxfId="97">
      <formula>INDIRECT(ADDRESS(ROW(),COLUMN()))=TRUNC(INDIRECT(ADDRESS(ROW(),COLUMN())))</formula>
    </cfRule>
  </conditionalFormatting>
  <conditionalFormatting sqref="AM34">
    <cfRule type="expression" priority="100" aboveAverage="0" equalAverage="0" bottom="0" percent="0" rank="0" text="" dxfId="98">
      <formula>INDIRECT(ADDRESS(ROW(),COLUMN()))=TRUNC(INDIRECT(ADDRESS(ROW(),COLUMN())))</formula>
    </cfRule>
  </conditionalFormatting>
  <conditionalFormatting sqref="AM33">
    <cfRule type="expression" priority="101" aboveAverage="0" equalAverage="0" bottom="0" percent="0" rank="0" text="" dxfId="99">
      <formula>INDIRECT(ADDRESS(ROW(),COLUMN()))=TRUNC(INDIRECT(ADDRESS(ROW(),COLUMN())))</formula>
    </cfRule>
  </conditionalFormatting>
  <conditionalFormatting sqref="AN34:AS34">
    <cfRule type="expression" priority="102" aboveAverage="0" equalAverage="0" bottom="0" percent="0" rank="0" text="" dxfId="100">
      <formula>INDIRECT(ADDRESS(ROW(),COLUMN()))=TRUNC(INDIRECT(ADDRESS(ROW(),COLUMN())))</formula>
    </cfRule>
  </conditionalFormatting>
  <conditionalFormatting sqref="AN33:AS33">
    <cfRule type="expression" priority="103" aboveAverage="0" equalAverage="0" bottom="0" percent="0" rank="0" text="" dxfId="101">
      <formula>INDIRECT(ADDRESS(ROW(),COLUMN()))=TRUNC(INDIRECT(ADDRESS(ROW(),COLUMN())))</formula>
    </cfRule>
  </conditionalFormatting>
  <conditionalFormatting sqref="AT34">
    <cfRule type="expression" priority="104" aboveAverage="0" equalAverage="0" bottom="0" percent="0" rank="0" text="" dxfId="102">
      <formula>INDIRECT(ADDRESS(ROW(),COLUMN()))=TRUNC(INDIRECT(ADDRESS(ROW(),COLUMN())))</formula>
    </cfRule>
  </conditionalFormatting>
  <conditionalFormatting sqref="AT33">
    <cfRule type="expression" priority="105" aboveAverage="0" equalAverage="0" bottom="0" percent="0" rank="0" text="" dxfId="103">
      <formula>INDIRECT(ADDRESS(ROW(),COLUMN()))=TRUNC(INDIRECT(ADDRESS(ROW(),COLUMN())))</formula>
    </cfRule>
  </conditionalFormatting>
  <conditionalFormatting sqref="AU34:AV34">
    <cfRule type="expression" priority="106" aboveAverage="0" equalAverage="0" bottom="0" percent="0" rank="0" text="" dxfId="104">
      <formula>INDIRECT(ADDRESS(ROW(),COLUMN()))=TRUNC(INDIRECT(ADDRESS(ROW(),COLUMN())))</formula>
    </cfRule>
  </conditionalFormatting>
  <conditionalFormatting sqref="AU33:AV33">
    <cfRule type="expression" priority="107" aboveAverage="0" equalAverage="0" bottom="0" percent="0" rank="0" text="" dxfId="105">
      <formula>INDIRECT(ADDRESS(ROW(),COLUMN()))=TRUNC(INDIRECT(ADDRESS(ROW(),COLUMN())))</formula>
    </cfRule>
  </conditionalFormatting>
  <conditionalFormatting sqref="R37">
    <cfRule type="expression" priority="108" aboveAverage="0" equalAverage="0" bottom="0" percent="0" rank="0" text="" dxfId="106">
      <formula>INDIRECT(ADDRESS(ROW(),COLUMN()))=TRUNC(INDIRECT(ADDRESS(ROW(),COLUMN())))</formula>
    </cfRule>
  </conditionalFormatting>
  <conditionalFormatting sqref="R36">
    <cfRule type="expression" priority="109" aboveAverage="0" equalAverage="0" bottom="0" percent="0" rank="0" text="" dxfId="107">
      <formula>INDIRECT(ADDRESS(ROW(),COLUMN()))=TRUNC(INDIRECT(ADDRESS(ROW(),COLUMN())))</formula>
    </cfRule>
  </conditionalFormatting>
  <conditionalFormatting sqref="S37:X37">
    <cfRule type="expression" priority="110" aboveAverage="0" equalAverage="0" bottom="0" percent="0" rank="0" text="" dxfId="108">
      <formula>INDIRECT(ADDRESS(ROW(),COLUMN()))=TRUNC(INDIRECT(ADDRESS(ROW(),COLUMN())))</formula>
    </cfRule>
  </conditionalFormatting>
  <conditionalFormatting sqref="S36:X36">
    <cfRule type="expression" priority="111" aboveAverage="0" equalAverage="0" bottom="0" percent="0" rank="0" text="" dxfId="109">
      <formula>INDIRECT(ADDRESS(ROW(),COLUMN()))=TRUNC(INDIRECT(ADDRESS(ROW(),COLUMN())))</formula>
    </cfRule>
  </conditionalFormatting>
  <conditionalFormatting sqref="AW36:AZ37">
    <cfRule type="expression" priority="112" aboveAverage="0" equalAverage="0" bottom="0" percent="0" rank="0" text="" dxfId="110">
      <formula>INDIRECT(ADDRESS(ROW(),COLUMN()))=TRUNC(INDIRECT(ADDRESS(ROW(),COLUMN())))</formula>
    </cfRule>
  </conditionalFormatting>
  <conditionalFormatting sqref="Y37">
    <cfRule type="expression" priority="113" aboveAverage="0" equalAverage="0" bottom="0" percent="0" rank="0" text="" dxfId="111">
      <formula>INDIRECT(ADDRESS(ROW(),COLUMN()))=TRUNC(INDIRECT(ADDRESS(ROW(),COLUMN())))</formula>
    </cfRule>
  </conditionalFormatting>
  <conditionalFormatting sqref="Y36">
    <cfRule type="expression" priority="114" aboveAverage="0" equalAverage="0" bottom="0" percent="0" rank="0" text="" dxfId="112">
      <formula>INDIRECT(ADDRESS(ROW(),COLUMN()))=TRUNC(INDIRECT(ADDRESS(ROW(),COLUMN())))</formula>
    </cfRule>
  </conditionalFormatting>
  <conditionalFormatting sqref="Z37:AE37">
    <cfRule type="expression" priority="115" aboveAverage="0" equalAverage="0" bottom="0" percent="0" rank="0" text="" dxfId="113">
      <formula>INDIRECT(ADDRESS(ROW(),COLUMN()))=TRUNC(INDIRECT(ADDRESS(ROW(),COLUMN())))</formula>
    </cfRule>
  </conditionalFormatting>
  <conditionalFormatting sqref="Z36:AE36">
    <cfRule type="expression" priority="116" aboveAverage="0" equalAverage="0" bottom="0" percent="0" rank="0" text="" dxfId="114">
      <formula>INDIRECT(ADDRESS(ROW(),COLUMN()))=TRUNC(INDIRECT(ADDRESS(ROW(),COLUMN())))</formula>
    </cfRule>
  </conditionalFormatting>
  <conditionalFormatting sqref="AF37">
    <cfRule type="expression" priority="117" aboveAverage="0" equalAverage="0" bottom="0" percent="0" rank="0" text="" dxfId="115">
      <formula>INDIRECT(ADDRESS(ROW(),COLUMN()))=TRUNC(INDIRECT(ADDRESS(ROW(),COLUMN())))</formula>
    </cfRule>
  </conditionalFormatting>
  <conditionalFormatting sqref="AF36">
    <cfRule type="expression" priority="118" aboveAverage="0" equalAverage="0" bottom="0" percent="0" rank="0" text="" dxfId="116">
      <formula>INDIRECT(ADDRESS(ROW(),COLUMN()))=TRUNC(INDIRECT(ADDRESS(ROW(),COLUMN())))</formula>
    </cfRule>
  </conditionalFormatting>
  <conditionalFormatting sqref="AG37:AL37">
    <cfRule type="expression" priority="119" aboveAverage="0" equalAverage="0" bottom="0" percent="0" rank="0" text="" dxfId="117">
      <formula>INDIRECT(ADDRESS(ROW(),COLUMN()))=TRUNC(INDIRECT(ADDRESS(ROW(),COLUMN())))</formula>
    </cfRule>
  </conditionalFormatting>
  <conditionalFormatting sqref="AG36:AL36">
    <cfRule type="expression" priority="120" aboveAverage="0" equalAverage="0" bottom="0" percent="0" rank="0" text="" dxfId="118">
      <formula>INDIRECT(ADDRESS(ROW(),COLUMN()))=TRUNC(INDIRECT(ADDRESS(ROW(),COLUMN())))</formula>
    </cfRule>
  </conditionalFormatting>
  <conditionalFormatting sqref="AM37">
    <cfRule type="expression" priority="121" aboveAverage="0" equalAverage="0" bottom="0" percent="0" rank="0" text="" dxfId="119">
      <formula>INDIRECT(ADDRESS(ROW(),COLUMN()))=TRUNC(INDIRECT(ADDRESS(ROW(),COLUMN())))</formula>
    </cfRule>
  </conditionalFormatting>
  <conditionalFormatting sqref="AM36">
    <cfRule type="expression" priority="122" aboveAverage="0" equalAverage="0" bottom="0" percent="0" rank="0" text="" dxfId="120">
      <formula>INDIRECT(ADDRESS(ROW(),COLUMN()))=TRUNC(INDIRECT(ADDRESS(ROW(),COLUMN())))</formula>
    </cfRule>
  </conditionalFormatting>
  <conditionalFormatting sqref="AN37:AS37">
    <cfRule type="expression" priority="123" aboveAverage="0" equalAverage="0" bottom="0" percent="0" rank="0" text="" dxfId="121">
      <formula>INDIRECT(ADDRESS(ROW(),COLUMN()))=TRUNC(INDIRECT(ADDRESS(ROW(),COLUMN())))</formula>
    </cfRule>
  </conditionalFormatting>
  <conditionalFormatting sqref="AN36:AS36">
    <cfRule type="expression" priority="124" aboveAverage="0" equalAverage="0" bottom="0" percent="0" rank="0" text="" dxfId="122">
      <formula>INDIRECT(ADDRESS(ROW(),COLUMN()))=TRUNC(INDIRECT(ADDRESS(ROW(),COLUMN())))</formula>
    </cfRule>
  </conditionalFormatting>
  <conditionalFormatting sqref="AT37">
    <cfRule type="expression" priority="125" aboveAverage="0" equalAverage="0" bottom="0" percent="0" rank="0" text="" dxfId="123">
      <formula>INDIRECT(ADDRESS(ROW(),COLUMN()))=TRUNC(INDIRECT(ADDRESS(ROW(),COLUMN())))</formula>
    </cfRule>
  </conditionalFormatting>
  <conditionalFormatting sqref="AT36">
    <cfRule type="expression" priority="126" aboveAverage="0" equalAverage="0" bottom="0" percent="0" rank="0" text="" dxfId="124">
      <formula>INDIRECT(ADDRESS(ROW(),COLUMN()))=TRUNC(INDIRECT(ADDRESS(ROW(),COLUMN())))</formula>
    </cfRule>
  </conditionalFormatting>
  <conditionalFormatting sqref="AU37:AV37">
    <cfRule type="expression" priority="127" aboveAverage="0" equalAverage="0" bottom="0" percent="0" rank="0" text="" dxfId="125">
      <formula>INDIRECT(ADDRESS(ROW(),COLUMN()))=TRUNC(INDIRECT(ADDRESS(ROW(),COLUMN())))</formula>
    </cfRule>
  </conditionalFormatting>
  <conditionalFormatting sqref="AU36:AV36">
    <cfRule type="expression" priority="128" aboveAverage="0" equalAverage="0" bottom="0" percent="0" rank="0" text="" dxfId="126">
      <formula>INDIRECT(ADDRESS(ROW(),COLUMN()))=TRUNC(INDIRECT(ADDRESS(ROW(),COLUMN())))</formula>
    </cfRule>
  </conditionalFormatting>
  <conditionalFormatting sqref="R40">
    <cfRule type="expression" priority="129" aboveAverage="0" equalAverage="0" bottom="0" percent="0" rank="0" text="" dxfId="127">
      <formula>INDIRECT(ADDRESS(ROW(),COLUMN()))=TRUNC(INDIRECT(ADDRESS(ROW(),COLUMN())))</formula>
    </cfRule>
  </conditionalFormatting>
  <conditionalFormatting sqref="R39">
    <cfRule type="expression" priority="130" aboveAverage="0" equalAverage="0" bottom="0" percent="0" rank="0" text="" dxfId="128">
      <formula>INDIRECT(ADDRESS(ROW(),COLUMN()))=TRUNC(INDIRECT(ADDRESS(ROW(),COLUMN())))</formula>
    </cfRule>
  </conditionalFormatting>
  <conditionalFormatting sqref="S40:X40">
    <cfRule type="expression" priority="131" aboveAverage="0" equalAverage="0" bottom="0" percent="0" rank="0" text="" dxfId="129">
      <formula>INDIRECT(ADDRESS(ROW(),COLUMN()))=TRUNC(INDIRECT(ADDRESS(ROW(),COLUMN())))</formula>
    </cfRule>
  </conditionalFormatting>
  <conditionalFormatting sqref="S39:X39">
    <cfRule type="expression" priority="132" aboveAverage="0" equalAverage="0" bottom="0" percent="0" rank="0" text="" dxfId="130">
      <formula>INDIRECT(ADDRESS(ROW(),COLUMN()))=TRUNC(INDIRECT(ADDRESS(ROW(),COLUMN())))</formula>
    </cfRule>
  </conditionalFormatting>
  <conditionalFormatting sqref="AW39:AZ40">
    <cfRule type="expression" priority="133" aboveAverage="0" equalAverage="0" bottom="0" percent="0" rank="0" text="" dxfId="131">
      <formula>INDIRECT(ADDRESS(ROW(),COLUMN()))=TRUNC(INDIRECT(ADDRESS(ROW(),COLUMN())))</formula>
    </cfRule>
  </conditionalFormatting>
  <conditionalFormatting sqref="Y40">
    <cfRule type="expression" priority="134" aboveAverage="0" equalAverage="0" bottom="0" percent="0" rank="0" text="" dxfId="132">
      <formula>INDIRECT(ADDRESS(ROW(),COLUMN()))=TRUNC(INDIRECT(ADDRESS(ROW(),COLUMN())))</formula>
    </cfRule>
  </conditionalFormatting>
  <conditionalFormatting sqref="Y39">
    <cfRule type="expression" priority="135" aboveAverage="0" equalAverage="0" bottom="0" percent="0" rank="0" text="" dxfId="133">
      <formula>INDIRECT(ADDRESS(ROW(),COLUMN()))=TRUNC(INDIRECT(ADDRESS(ROW(),COLUMN())))</formula>
    </cfRule>
  </conditionalFormatting>
  <conditionalFormatting sqref="Z40:AE40">
    <cfRule type="expression" priority="136" aboveAverage="0" equalAverage="0" bottom="0" percent="0" rank="0" text="" dxfId="134">
      <formula>INDIRECT(ADDRESS(ROW(),COLUMN()))=TRUNC(INDIRECT(ADDRESS(ROW(),COLUMN())))</formula>
    </cfRule>
  </conditionalFormatting>
  <conditionalFormatting sqref="Z39:AE39">
    <cfRule type="expression" priority="137" aboveAverage="0" equalAverage="0" bottom="0" percent="0" rank="0" text="" dxfId="135">
      <formula>INDIRECT(ADDRESS(ROW(),COLUMN()))=TRUNC(INDIRECT(ADDRESS(ROW(),COLUMN())))</formula>
    </cfRule>
  </conditionalFormatting>
  <conditionalFormatting sqref="AF40">
    <cfRule type="expression" priority="138" aboveAverage="0" equalAverage="0" bottom="0" percent="0" rank="0" text="" dxfId="136">
      <formula>INDIRECT(ADDRESS(ROW(),COLUMN()))=TRUNC(INDIRECT(ADDRESS(ROW(),COLUMN())))</formula>
    </cfRule>
  </conditionalFormatting>
  <conditionalFormatting sqref="AF39">
    <cfRule type="expression" priority="139" aboveAverage="0" equalAverage="0" bottom="0" percent="0" rank="0" text="" dxfId="137">
      <formula>INDIRECT(ADDRESS(ROW(),COLUMN()))=TRUNC(INDIRECT(ADDRESS(ROW(),COLUMN())))</formula>
    </cfRule>
  </conditionalFormatting>
  <conditionalFormatting sqref="AG40:AL40">
    <cfRule type="expression" priority="140" aboveAverage="0" equalAverage="0" bottom="0" percent="0" rank="0" text="" dxfId="138">
      <formula>INDIRECT(ADDRESS(ROW(),COLUMN()))=TRUNC(INDIRECT(ADDRESS(ROW(),COLUMN())))</formula>
    </cfRule>
  </conditionalFormatting>
  <conditionalFormatting sqref="AG39:AL39">
    <cfRule type="expression" priority="141" aboveAverage="0" equalAverage="0" bottom="0" percent="0" rank="0" text="" dxfId="139">
      <formula>INDIRECT(ADDRESS(ROW(),COLUMN()))=TRUNC(INDIRECT(ADDRESS(ROW(),COLUMN())))</formula>
    </cfRule>
  </conditionalFormatting>
  <conditionalFormatting sqref="AM40">
    <cfRule type="expression" priority="142" aboveAverage="0" equalAverage="0" bottom="0" percent="0" rank="0" text="" dxfId="140">
      <formula>INDIRECT(ADDRESS(ROW(),COLUMN()))=TRUNC(INDIRECT(ADDRESS(ROW(),COLUMN())))</formula>
    </cfRule>
  </conditionalFormatting>
  <conditionalFormatting sqref="AM39">
    <cfRule type="expression" priority="143" aboveAverage="0" equalAverage="0" bottom="0" percent="0" rank="0" text="" dxfId="141">
      <formula>INDIRECT(ADDRESS(ROW(),COLUMN()))=TRUNC(INDIRECT(ADDRESS(ROW(),COLUMN())))</formula>
    </cfRule>
  </conditionalFormatting>
  <conditionalFormatting sqref="AN40:AS40">
    <cfRule type="expression" priority="144" aboveAverage="0" equalAverage="0" bottom="0" percent="0" rank="0" text="" dxfId="142">
      <formula>INDIRECT(ADDRESS(ROW(),COLUMN()))=TRUNC(INDIRECT(ADDRESS(ROW(),COLUMN())))</formula>
    </cfRule>
  </conditionalFormatting>
  <conditionalFormatting sqref="AN39:AS39">
    <cfRule type="expression" priority="145" aboveAverage="0" equalAverage="0" bottom="0" percent="0" rank="0" text="" dxfId="143">
      <formula>INDIRECT(ADDRESS(ROW(),COLUMN()))=TRUNC(INDIRECT(ADDRESS(ROW(),COLUMN())))</formula>
    </cfRule>
  </conditionalFormatting>
  <conditionalFormatting sqref="AT40">
    <cfRule type="expression" priority="146" aboveAverage="0" equalAverage="0" bottom="0" percent="0" rank="0" text="" dxfId="144">
      <formula>INDIRECT(ADDRESS(ROW(),COLUMN()))=TRUNC(INDIRECT(ADDRESS(ROW(),COLUMN())))</formula>
    </cfRule>
  </conditionalFormatting>
  <conditionalFormatting sqref="AT39">
    <cfRule type="expression" priority="147" aboveAverage="0" equalAverage="0" bottom="0" percent="0" rank="0" text="" dxfId="145">
      <formula>INDIRECT(ADDRESS(ROW(),COLUMN()))=TRUNC(INDIRECT(ADDRESS(ROW(),COLUMN())))</formula>
    </cfRule>
  </conditionalFormatting>
  <conditionalFormatting sqref="AU40:AV40">
    <cfRule type="expression" priority="148" aboveAverage="0" equalAverage="0" bottom="0" percent="0" rank="0" text="" dxfId="146">
      <formula>INDIRECT(ADDRESS(ROW(),COLUMN()))=TRUNC(INDIRECT(ADDRESS(ROW(),COLUMN())))</formula>
    </cfRule>
  </conditionalFormatting>
  <conditionalFormatting sqref="AU39:AV39">
    <cfRule type="expression" priority="149" aboveAverage="0" equalAverage="0" bottom="0" percent="0" rank="0" text="" dxfId="147">
      <formula>INDIRECT(ADDRESS(ROW(),COLUMN()))=TRUNC(INDIRECT(ADDRESS(ROW(),COLUMN())))</formula>
    </cfRule>
  </conditionalFormatting>
  <conditionalFormatting sqref="R43">
    <cfRule type="expression" priority="150" aboveAverage="0" equalAverage="0" bottom="0" percent="0" rank="0" text="" dxfId="148">
      <formula>INDIRECT(ADDRESS(ROW(),COLUMN()))=TRUNC(INDIRECT(ADDRESS(ROW(),COLUMN())))</formula>
    </cfRule>
  </conditionalFormatting>
  <conditionalFormatting sqref="R42">
    <cfRule type="expression" priority="151" aboveAverage="0" equalAverage="0" bottom="0" percent="0" rank="0" text="" dxfId="149">
      <formula>INDIRECT(ADDRESS(ROW(),COLUMN()))=TRUNC(INDIRECT(ADDRESS(ROW(),COLUMN())))</formula>
    </cfRule>
  </conditionalFormatting>
  <conditionalFormatting sqref="S43:X43">
    <cfRule type="expression" priority="152" aboveAverage="0" equalAverage="0" bottom="0" percent="0" rank="0" text="" dxfId="150">
      <formula>INDIRECT(ADDRESS(ROW(),COLUMN()))=TRUNC(INDIRECT(ADDRESS(ROW(),COLUMN())))</formula>
    </cfRule>
  </conditionalFormatting>
  <conditionalFormatting sqref="S42:X42">
    <cfRule type="expression" priority="153" aboveAverage="0" equalAverage="0" bottom="0" percent="0" rank="0" text="" dxfId="151">
      <formula>INDIRECT(ADDRESS(ROW(),COLUMN()))=TRUNC(INDIRECT(ADDRESS(ROW(),COLUMN())))</formula>
    </cfRule>
  </conditionalFormatting>
  <conditionalFormatting sqref="AW42:AZ43">
    <cfRule type="expression" priority="154" aboveAverage="0" equalAverage="0" bottom="0" percent="0" rank="0" text="" dxfId="152">
      <formula>INDIRECT(ADDRESS(ROW(),COLUMN()))=TRUNC(INDIRECT(ADDRESS(ROW(),COLUMN())))</formula>
    </cfRule>
  </conditionalFormatting>
  <conditionalFormatting sqref="Y43">
    <cfRule type="expression" priority="155" aboveAverage="0" equalAverage="0" bottom="0" percent="0" rank="0" text="" dxfId="153">
      <formula>INDIRECT(ADDRESS(ROW(),COLUMN()))=TRUNC(INDIRECT(ADDRESS(ROW(),COLUMN())))</formula>
    </cfRule>
  </conditionalFormatting>
  <conditionalFormatting sqref="Y42">
    <cfRule type="expression" priority="156" aboveAverage="0" equalAverage="0" bottom="0" percent="0" rank="0" text="" dxfId="154">
      <formula>INDIRECT(ADDRESS(ROW(),COLUMN()))=TRUNC(INDIRECT(ADDRESS(ROW(),COLUMN())))</formula>
    </cfRule>
  </conditionalFormatting>
  <conditionalFormatting sqref="Z43:AE43">
    <cfRule type="expression" priority="157" aboveAverage="0" equalAverage="0" bottom="0" percent="0" rank="0" text="" dxfId="155">
      <formula>INDIRECT(ADDRESS(ROW(),COLUMN()))=TRUNC(INDIRECT(ADDRESS(ROW(),COLUMN())))</formula>
    </cfRule>
  </conditionalFormatting>
  <conditionalFormatting sqref="Z42:AE42">
    <cfRule type="expression" priority="158" aboveAverage="0" equalAverage="0" bottom="0" percent="0" rank="0" text="" dxfId="156">
      <formula>INDIRECT(ADDRESS(ROW(),COLUMN()))=TRUNC(INDIRECT(ADDRESS(ROW(),COLUMN())))</formula>
    </cfRule>
  </conditionalFormatting>
  <conditionalFormatting sqref="AF43">
    <cfRule type="expression" priority="159" aboveAverage="0" equalAverage="0" bottom="0" percent="0" rank="0" text="" dxfId="157">
      <formula>INDIRECT(ADDRESS(ROW(),COLUMN()))=TRUNC(INDIRECT(ADDRESS(ROW(),COLUMN())))</formula>
    </cfRule>
  </conditionalFormatting>
  <conditionalFormatting sqref="AF42">
    <cfRule type="expression" priority="160" aboveAverage="0" equalAverage="0" bottom="0" percent="0" rank="0" text="" dxfId="158">
      <formula>INDIRECT(ADDRESS(ROW(),COLUMN()))=TRUNC(INDIRECT(ADDRESS(ROW(),COLUMN())))</formula>
    </cfRule>
  </conditionalFormatting>
  <conditionalFormatting sqref="AG43:AL43">
    <cfRule type="expression" priority="161" aboveAverage="0" equalAverage="0" bottom="0" percent="0" rank="0" text="" dxfId="159">
      <formula>INDIRECT(ADDRESS(ROW(),COLUMN()))=TRUNC(INDIRECT(ADDRESS(ROW(),COLUMN())))</formula>
    </cfRule>
  </conditionalFormatting>
  <conditionalFormatting sqref="AG42:AL42">
    <cfRule type="expression" priority="162" aboveAverage="0" equalAverage="0" bottom="0" percent="0" rank="0" text="" dxfId="160">
      <formula>INDIRECT(ADDRESS(ROW(),COLUMN()))=TRUNC(INDIRECT(ADDRESS(ROW(),COLUMN())))</formula>
    </cfRule>
  </conditionalFormatting>
  <conditionalFormatting sqref="AM43">
    <cfRule type="expression" priority="163" aboveAverage="0" equalAverage="0" bottom="0" percent="0" rank="0" text="" dxfId="161">
      <formula>INDIRECT(ADDRESS(ROW(),COLUMN()))=TRUNC(INDIRECT(ADDRESS(ROW(),COLUMN())))</formula>
    </cfRule>
  </conditionalFormatting>
  <conditionalFormatting sqref="AM42">
    <cfRule type="expression" priority="164" aboveAverage="0" equalAverage="0" bottom="0" percent="0" rank="0" text="" dxfId="162">
      <formula>INDIRECT(ADDRESS(ROW(),COLUMN()))=TRUNC(INDIRECT(ADDRESS(ROW(),COLUMN())))</formula>
    </cfRule>
  </conditionalFormatting>
  <conditionalFormatting sqref="AN43:AS43">
    <cfRule type="expression" priority="165" aboveAverage="0" equalAverage="0" bottom="0" percent="0" rank="0" text="" dxfId="163">
      <formula>INDIRECT(ADDRESS(ROW(),COLUMN()))=TRUNC(INDIRECT(ADDRESS(ROW(),COLUMN())))</formula>
    </cfRule>
  </conditionalFormatting>
  <conditionalFormatting sqref="AN42:AS42">
    <cfRule type="expression" priority="166" aboveAverage="0" equalAverage="0" bottom="0" percent="0" rank="0" text="" dxfId="164">
      <formula>INDIRECT(ADDRESS(ROW(),COLUMN()))=TRUNC(INDIRECT(ADDRESS(ROW(),COLUMN())))</formula>
    </cfRule>
  </conditionalFormatting>
  <conditionalFormatting sqref="AT43">
    <cfRule type="expression" priority="167" aboveAverage="0" equalAverage="0" bottom="0" percent="0" rank="0" text="" dxfId="165">
      <formula>INDIRECT(ADDRESS(ROW(),COLUMN()))=TRUNC(INDIRECT(ADDRESS(ROW(),COLUMN())))</formula>
    </cfRule>
  </conditionalFormatting>
  <conditionalFormatting sqref="AT42">
    <cfRule type="expression" priority="168" aboveAverage="0" equalAverage="0" bottom="0" percent="0" rank="0" text="" dxfId="166">
      <formula>INDIRECT(ADDRESS(ROW(),COLUMN()))=TRUNC(INDIRECT(ADDRESS(ROW(),COLUMN())))</formula>
    </cfRule>
  </conditionalFormatting>
  <conditionalFormatting sqref="AU43:AV43">
    <cfRule type="expression" priority="169" aboveAverage="0" equalAverage="0" bottom="0" percent="0" rank="0" text="" dxfId="167">
      <formula>INDIRECT(ADDRESS(ROW(),COLUMN()))=TRUNC(INDIRECT(ADDRESS(ROW(),COLUMN())))</formula>
    </cfRule>
  </conditionalFormatting>
  <conditionalFormatting sqref="AU42:AV42">
    <cfRule type="expression" priority="170" aboveAverage="0" equalAverage="0" bottom="0" percent="0" rank="0" text="" dxfId="168">
      <formula>INDIRECT(ADDRESS(ROW(),COLUMN()))=TRUNC(INDIRECT(ADDRESS(ROW(),COLUMN())))</formula>
    </cfRule>
  </conditionalFormatting>
  <conditionalFormatting sqref="R46">
    <cfRule type="expression" priority="171" aboveAverage="0" equalAverage="0" bottom="0" percent="0" rank="0" text="" dxfId="169">
      <formula>INDIRECT(ADDRESS(ROW(),COLUMN()))=TRUNC(INDIRECT(ADDRESS(ROW(),COLUMN())))</formula>
    </cfRule>
  </conditionalFormatting>
  <conditionalFormatting sqref="R45">
    <cfRule type="expression" priority="172" aboveAverage="0" equalAverage="0" bottom="0" percent="0" rank="0" text="" dxfId="170">
      <formula>INDIRECT(ADDRESS(ROW(),COLUMN()))=TRUNC(INDIRECT(ADDRESS(ROW(),COLUMN())))</formula>
    </cfRule>
  </conditionalFormatting>
  <conditionalFormatting sqref="S46:X46">
    <cfRule type="expression" priority="173" aboveAverage="0" equalAverage="0" bottom="0" percent="0" rank="0" text="" dxfId="171">
      <formula>INDIRECT(ADDRESS(ROW(),COLUMN()))=TRUNC(INDIRECT(ADDRESS(ROW(),COLUMN())))</formula>
    </cfRule>
  </conditionalFormatting>
  <conditionalFormatting sqref="S45:X45">
    <cfRule type="expression" priority="174" aboveAverage="0" equalAverage="0" bottom="0" percent="0" rank="0" text="" dxfId="172">
      <formula>INDIRECT(ADDRESS(ROW(),COLUMN()))=TRUNC(INDIRECT(ADDRESS(ROW(),COLUMN())))</formula>
    </cfRule>
  </conditionalFormatting>
  <conditionalFormatting sqref="AW45:AZ46">
    <cfRule type="expression" priority="175" aboveAverage="0" equalAverage="0" bottom="0" percent="0" rank="0" text="" dxfId="173">
      <formula>INDIRECT(ADDRESS(ROW(),COLUMN()))=TRUNC(INDIRECT(ADDRESS(ROW(),COLUMN())))</formula>
    </cfRule>
  </conditionalFormatting>
  <conditionalFormatting sqref="Y46">
    <cfRule type="expression" priority="176" aboveAverage="0" equalAverage="0" bottom="0" percent="0" rank="0" text="" dxfId="174">
      <formula>INDIRECT(ADDRESS(ROW(),COLUMN()))=TRUNC(INDIRECT(ADDRESS(ROW(),COLUMN())))</formula>
    </cfRule>
  </conditionalFormatting>
  <conditionalFormatting sqref="Y45">
    <cfRule type="expression" priority="177" aboveAverage="0" equalAverage="0" bottom="0" percent="0" rank="0" text="" dxfId="175">
      <formula>INDIRECT(ADDRESS(ROW(),COLUMN()))=TRUNC(INDIRECT(ADDRESS(ROW(),COLUMN())))</formula>
    </cfRule>
  </conditionalFormatting>
  <conditionalFormatting sqref="Z46:AE46">
    <cfRule type="expression" priority="178" aboveAverage="0" equalAverage="0" bottom="0" percent="0" rank="0" text="" dxfId="176">
      <formula>INDIRECT(ADDRESS(ROW(),COLUMN()))=TRUNC(INDIRECT(ADDRESS(ROW(),COLUMN())))</formula>
    </cfRule>
  </conditionalFormatting>
  <conditionalFormatting sqref="Z45:AE45">
    <cfRule type="expression" priority="179" aboveAverage="0" equalAverage="0" bottom="0" percent="0" rank="0" text="" dxfId="177">
      <formula>INDIRECT(ADDRESS(ROW(),COLUMN()))=TRUNC(INDIRECT(ADDRESS(ROW(),COLUMN())))</formula>
    </cfRule>
  </conditionalFormatting>
  <conditionalFormatting sqref="AF46">
    <cfRule type="expression" priority="180" aboveAverage="0" equalAverage="0" bottom="0" percent="0" rank="0" text="" dxfId="178">
      <formula>INDIRECT(ADDRESS(ROW(),COLUMN()))=TRUNC(INDIRECT(ADDRESS(ROW(),COLUMN())))</formula>
    </cfRule>
  </conditionalFormatting>
  <conditionalFormatting sqref="AF45">
    <cfRule type="expression" priority="181" aboveAverage="0" equalAverage="0" bottom="0" percent="0" rank="0" text="" dxfId="179">
      <formula>INDIRECT(ADDRESS(ROW(),COLUMN()))=TRUNC(INDIRECT(ADDRESS(ROW(),COLUMN())))</formula>
    </cfRule>
  </conditionalFormatting>
  <conditionalFormatting sqref="AG46:AL46">
    <cfRule type="expression" priority="182" aboveAverage="0" equalAverage="0" bottom="0" percent="0" rank="0" text="" dxfId="180">
      <formula>INDIRECT(ADDRESS(ROW(),COLUMN()))=TRUNC(INDIRECT(ADDRESS(ROW(),COLUMN())))</formula>
    </cfRule>
  </conditionalFormatting>
  <conditionalFormatting sqref="AG45:AL45">
    <cfRule type="expression" priority="183" aboveAverage="0" equalAverage="0" bottom="0" percent="0" rank="0" text="" dxfId="181">
      <formula>INDIRECT(ADDRESS(ROW(),COLUMN()))=TRUNC(INDIRECT(ADDRESS(ROW(),COLUMN())))</formula>
    </cfRule>
  </conditionalFormatting>
  <conditionalFormatting sqref="AM46">
    <cfRule type="expression" priority="184" aboveAverage="0" equalAverage="0" bottom="0" percent="0" rank="0" text="" dxfId="182">
      <formula>INDIRECT(ADDRESS(ROW(),COLUMN()))=TRUNC(INDIRECT(ADDRESS(ROW(),COLUMN())))</formula>
    </cfRule>
  </conditionalFormatting>
  <conditionalFormatting sqref="AM45">
    <cfRule type="expression" priority="185" aboveAverage="0" equalAverage="0" bottom="0" percent="0" rank="0" text="" dxfId="183">
      <formula>INDIRECT(ADDRESS(ROW(),COLUMN()))=TRUNC(INDIRECT(ADDRESS(ROW(),COLUMN())))</formula>
    </cfRule>
  </conditionalFormatting>
  <conditionalFormatting sqref="AN46:AS46">
    <cfRule type="expression" priority="186" aboveAverage="0" equalAverage="0" bottom="0" percent="0" rank="0" text="" dxfId="184">
      <formula>INDIRECT(ADDRESS(ROW(),COLUMN()))=TRUNC(INDIRECT(ADDRESS(ROW(),COLUMN())))</formula>
    </cfRule>
  </conditionalFormatting>
  <conditionalFormatting sqref="AN45:AS45">
    <cfRule type="expression" priority="187" aboveAverage="0" equalAverage="0" bottom="0" percent="0" rank="0" text="" dxfId="185">
      <formula>INDIRECT(ADDRESS(ROW(),COLUMN()))=TRUNC(INDIRECT(ADDRESS(ROW(),COLUMN())))</formula>
    </cfRule>
  </conditionalFormatting>
  <conditionalFormatting sqref="AT46">
    <cfRule type="expression" priority="188" aboveAverage="0" equalAverage="0" bottom="0" percent="0" rank="0" text="" dxfId="186">
      <formula>INDIRECT(ADDRESS(ROW(),COLUMN()))=TRUNC(INDIRECT(ADDRESS(ROW(),COLUMN())))</formula>
    </cfRule>
  </conditionalFormatting>
  <conditionalFormatting sqref="AT45">
    <cfRule type="expression" priority="189" aboveAverage="0" equalAverage="0" bottom="0" percent="0" rank="0" text="" dxfId="187">
      <formula>INDIRECT(ADDRESS(ROW(),COLUMN()))=TRUNC(INDIRECT(ADDRESS(ROW(),COLUMN())))</formula>
    </cfRule>
  </conditionalFormatting>
  <conditionalFormatting sqref="AU46:AV46">
    <cfRule type="expression" priority="190" aboveAverage="0" equalAverage="0" bottom="0" percent="0" rank="0" text="" dxfId="188">
      <formula>INDIRECT(ADDRESS(ROW(),COLUMN()))=TRUNC(INDIRECT(ADDRESS(ROW(),COLUMN())))</formula>
    </cfRule>
  </conditionalFormatting>
  <conditionalFormatting sqref="AU45:AV45">
    <cfRule type="expression" priority="191" aboveAverage="0" equalAverage="0" bottom="0" percent="0" rank="0" text="" dxfId="189">
      <formula>INDIRECT(ADDRESS(ROW(),COLUMN()))=TRUNC(INDIRECT(ADDRESS(ROW(),COLUMN())))</formula>
    </cfRule>
  </conditionalFormatting>
  <conditionalFormatting sqref="R49">
    <cfRule type="expression" priority="192" aboveAverage="0" equalAverage="0" bottom="0" percent="0" rank="0" text="" dxfId="190">
      <formula>INDIRECT(ADDRESS(ROW(),COLUMN()))=TRUNC(INDIRECT(ADDRESS(ROW(),COLUMN())))</formula>
    </cfRule>
  </conditionalFormatting>
  <conditionalFormatting sqref="R48">
    <cfRule type="expression" priority="193" aboveAverage="0" equalAverage="0" bottom="0" percent="0" rank="0" text="" dxfId="191">
      <formula>INDIRECT(ADDRESS(ROW(),COLUMN()))=TRUNC(INDIRECT(ADDRESS(ROW(),COLUMN())))</formula>
    </cfRule>
  </conditionalFormatting>
  <conditionalFormatting sqref="S49:X49">
    <cfRule type="expression" priority="194" aboveAverage="0" equalAverage="0" bottom="0" percent="0" rank="0" text="" dxfId="192">
      <formula>INDIRECT(ADDRESS(ROW(),COLUMN()))=TRUNC(INDIRECT(ADDRESS(ROW(),COLUMN())))</formula>
    </cfRule>
  </conditionalFormatting>
  <conditionalFormatting sqref="S48:X48">
    <cfRule type="expression" priority="195" aboveAverage="0" equalAverage="0" bottom="0" percent="0" rank="0" text="" dxfId="193">
      <formula>INDIRECT(ADDRESS(ROW(),COLUMN()))=TRUNC(INDIRECT(ADDRESS(ROW(),COLUMN())))</formula>
    </cfRule>
  </conditionalFormatting>
  <conditionalFormatting sqref="AW48:AZ49">
    <cfRule type="expression" priority="196" aboveAverage="0" equalAverage="0" bottom="0" percent="0" rank="0" text="" dxfId="194">
      <formula>INDIRECT(ADDRESS(ROW(),COLUMN()))=TRUNC(INDIRECT(ADDRESS(ROW(),COLUMN())))</formula>
    </cfRule>
  </conditionalFormatting>
  <conditionalFormatting sqref="Y49">
    <cfRule type="expression" priority="197" aboveAverage="0" equalAverage="0" bottom="0" percent="0" rank="0" text="" dxfId="195">
      <formula>INDIRECT(ADDRESS(ROW(),COLUMN()))=TRUNC(INDIRECT(ADDRESS(ROW(),COLUMN())))</formula>
    </cfRule>
  </conditionalFormatting>
  <conditionalFormatting sqref="Y48">
    <cfRule type="expression" priority="198" aboveAverage="0" equalAverage="0" bottom="0" percent="0" rank="0" text="" dxfId="196">
      <formula>INDIRECT(ADDRESS(ROW(),COLUMN()))=TRUNC(INDIRECT(ADDRESS(ROW(),COLUMN())))</formula>
    </cfRule>
  </conditionalFormatting>
  <conditionalFormatting sqref="Z49:AE49">
    <cfRule type="expression" priority="199" aboveAverage="0" equalAverage="0" bottom="0" percent="0" rank="0" text="" dxfId="197">
      <formula>INDIRECT(ADDRESS(ROW(),COLUMN()))=TRUNC(INDIRECT(ADDRESS(ROW(),COLUMN())))</formula>
    </cfRule>
  </conditionalFormatting>
  <conditionalFormatting sqref="Z48:AE48">
    <cfRule type="expression" priority="200" aboveAverage="0" equalAverage="0" bottom="0" percent="0" rank="0" text="" dxfId="198">
      <formula>INDIRECT(ADDRESS(ROW(),COLUMN()))=TRUNC(INDIRECT(ADDRESS(ROW(),COLUMN())))</formula>
    </cfRule>
  </conditionalFormatting>
  <conditionalFormatting sqref="AF49">
    <cfRule type="expression" priority="201" aboveAverage="0" equalAverage="0" bottom="0" percent="0" rank="0" text="" dxfId="199">
      <formula>INDIRECT(ADDRESS(ROW(),COLUMN()))=TRUNC(INDIRECT(ADDRESS(ROW(),COLUMN())))</formula>
    </cfRule>
  </conditionalFormatting>
  <conditionalFormatting sqref="AF48">
    <cfRule type="expression" priority="202" aboveAverage="0" equalAverage="0" bottom="0" percent="0" rank="0" text="" dxfId="200">
      <formula>INDIRECT(ADDRESS(ROW(),COLUMN()))=TRUNC(INDIRECT(ADDRESS(ROW(),COLUMN())))</formula>
    </cfRule>
  </conditionalFormatting>
  <conditionalFormatting sqref="AG49:AL49">
    <cfRule type="expression" priority="203" aboveAverage="0" equalAverage="0" bottom="0" percent="0" rank="0" text="" dxfId="201">
      <formula>INDIRECT(ADDRESS(ROW(),COLUMN()))=TRUNC(INDIRECT(ADDRESS(ROW(),COLUMN())))</formula>
    </cfRule>
  </conditionalFormatting>
  <conditionalFormatting sqref="AG48:AL48">
    <cfRule type="expression" priority="204" aboveAverage="0" equalAverage="0" bottom="0" percent="0" rank="0" text="" dxfId="202">
      <formula>INDIRECT(ADDRESS(ROW(),COLUMN()))=TRUNC(INDIRECT(ADDRESS(ROW(),COLUMN())))</formula>
    </cfRule>
  </conditionalFormatting>
  <conditionalFormatting sqref="AM49">
    <cfRule type="expression" priority="205" aboveAverage="0" equalAverage="0" bottom="0" percent="0" rank="0" text="" dxfId="203">
      <formula>INDIRECT(ADDRESS(ROW(),COLUMN()))=TRUNC(INDIRECT(ADDRESS(ROW(),COLUMN())))</formula>
    </cfRule>
  </conditionalFormatting>
  <conditionalFormatting sqref="AM48">
    <cfRule type="expression" priority="206" aboveAverage="0" equalAverage="0" bottom="0" percent="0" rank="0" text="" dxfId="204">
      <formula>INDIRECT(ADDRESS(ROW(),COLUMN()))=TRUNC(INDIRECT(ADDRESS(ROW(),COLUMN())))</formula>
    </cfRule>
  </conditionalFormatting>
  <conditionalFormatting sqref="AN49:AS49">
    <cfRule type="expression" priority="207" aboveAverage="0" equalAverage="0" bottom="0" percent="0" rank="0" text="" dxfId="205">
      <formula>INDIRECT(ADDRESS(ROW(),COLUMN()))=TRUNC(INDIRECT(ADDRESS(ROW(),COLUMN())))</formula>
    </cfRule>
  </conditionalFormatting>
  <conditionalFormatting sqref="AN48:AS48">
    <cfRule type="expression" priority="208" aboveAverage="0" equalAverage="0" bottom="0" percent="0" rank="0" text="" dxfId="206">
      <formula>INDIRECT(ADDRESS(ROW(),COLUMN()))=TRUNC(INDIRECT(ADDRESS(ROW(),COLUMN())))</formula>
    </cfRule>
  </conditionalFormatting>
  <conditionalFormatting sqref="AT49">
    <cfRule type="expression" priority="209" aboveAverage="0" equalAverage="0" bottom="0" percent="0" rank="0" text="" dxfId="207">
      <formula>INDIRECT(ADDRESS(ROW(),COLUMN()))=TRUNC(INDIRECT(ADDRESS(ROW(),COLUMN())))</formula>
    </cfRule>
  </conditionalFormatting>
  <conditionalFormatting sqref="AT48">
    <cfRule type="expression" priority="210" aboveAverage="0" equalAverage="0" bottom="0" percent="0" rank="0" text="" dxfId="208">
      <formula>INDIRECT(ADDRESS(ROW(),COLUMN()))=TRUNC(INDIRECT(ADDRESS(ROW(),COLUMN())))</formula>
    </cfRule>
  </conditionalFormatting>
  <conditionalFormatting sqref="AU49:AV49">
    <cfRule type="expression" priority="211" aboveAverage="0" equalAverage="0" bottom="0" percent="0" rank="0" text="" dxfId="209">
      <formula>INDIRECT(ADDRESS(ROW(),COLUMN()))=TRUNC(INDIRECT(ADDRESS(ROW(),COLUMN())))</formula>
    </cfRule>
  </conditionalFormatting>
  <conditionalFormatting sqref="AU48:AV48">
    <cfRule type="expression" priority="212" aboveAverage="0" equalAverage="0" bottom="0" percent="0" rank="0" text="" dxfId="210">
      <formula>INDIRECT(ADDRESS(ROW(),COLUMN()))=TRUNC(INDIRECT(ADDRESS(ROW(),COLUMN())))</formula>
    </cfRule>
  </conditionalFormatting>
  <conditionalFormatting sqref="R52">
    <cfRule type="expression" priority="213" aboveAverage="0" equalAverage="0" bottom="0" percent="0" rank="0" text="" dxfId="211">
      <formula>INDIRECT(ADDRESS(ROW(),COLUMN()))=TRUNC(INDIRECT(ADDRESS(ROW(),COLUMN())))</formula>
    </cfRule>
  </conditionalFormatting>
  <conditionalFormatting sqref="R51">
    <cfRule type="expression" priority="214" aboveAverage="0" equalAverage="0" bottom="0" percent="0" rank="0" text="" dxfId="212">
      <formula>INDIRECT(ADDRESS(ROW(),COLUMN()))=TRUNC(INDIRECT(ADDRESS(ROW(),COLUMN())))</formula>
    </cfRule>
  </conditionalFormatting>
  <conditionalFormatting sqref="S52:X52">
    <cfRule type="expression" priority="215" aboveAverage="0" equalAverage="0" bottom="0" percent="0" rank="0" text="" dxfId="213">
      <formula>INDIRECT(ADDRESS(ROW(),COLUMN()))=TRUNC(INDIRECT(ADDRESS(ROW(),COLUMN())))</formula>
    </cfRule>
  </conditionalFormatting>
  <conditionalFormatting sqref="S51:X51">
    <cfRule type="expression" priority="216" aboveAverage="0" equalAverage="0" bottom="0" percent="0" rank="0" text="" dxfId="214">
      <formula>INDIRECT(ADDRESS(ROW(),COLUMN()))=TRUNC(INDIRECT(ADDRESS(ROW(),COLUMN())))</formula>
    </cfRule>
  </conditionalFormatting>
  <conditionalFormatting sqref="AW51:AZ52">
    <cfRule type="expression" priority="217" aboveAverage="0" equalAverage="0" bottom="0" percent="0" rank="0" text="" dxfId="215">
      <formula>INDIRECT(ADDRESS(ROW(),COLUMN()))=TRUNC(INDIRECT(ADDRESS(ROW(),COLUMN())))</formula>
    </cfRule>
  </conditionalFormatting>
  <conditionalFormatting sqref="Y52">
    <cfRule type="expression" priority="218" aboveAverage="0" equalAverage="0" bottom="0" percent="0" rank="0" text="" dxfId="216">
      <formula>INDIRECT(ADDRESS(ROW(),COLUMN()))=TRUNC(INDIRECT(ADDRESS(ROW(),COLUMN())))</formula>
    </cfRule>
  </conditionalFormatting>
  <conditionalFormatting sqref="Y51">
    <cfRule type="expression" priority="219" aboveAverage="0" equalAverage="0" bottom="0" percent="0" rank="0" text="" dxfId="217">
      <formula>INDIRECT(ADDRESS(ROW(),COLUMN()))=TRUNC(INDIRECT(ADDRESS(ROW(),COLUMN())))</formula>
    </cfRule>
  </conditionalFormatting>
  <conditionalFormatting sqref="Z52:AE52">
    <cfRule type="expression" priority="220" aboveAverage="0" equalAverage="0" bottom="0" percent="0" rank="0" text="" dxfId="218">
      <formula>INDIRECT(ADDRESS(ROW(),COLUMN()))=TRUNC(INDIRECT(ADDRESS(ROW(),COLUMN())))</formula>
    </cfRule>
  </conditionalFormatting>
  <conditionalFormatting sqref="Z51:AE51">
    <cfRule type="expression" priority="221" aboveAverage="0" equalAverage="0" bottom="0" percent="0" rank="0" text="" dxfId="219">
      <formula>INDIRECT(ADDRESS(ROW(),COLUMN()))=TRUNC(INDIRECT(ADDRESS(ROW(),COLUMN())))</formula>
    </cfRule>
  </conditionalFormatting>
  <conditionalFormatting sqref="AF52">
    <cfRule type="expression" priority="222" aboveAverage="0" equalAverage="0" bottom="0" percent="0" rank="0" text="" dxfId="220">
      <formula>INDIRECT(ADDRESS(ROW(),COLUMN()))=TRUNC(INDIRECT(ADDRESS(ROW(),COLUMN())))</formula>
    </cfRule>
  </conditionalFormatting>
  <conditionalFormatting sqref="AF51">
    <cfRule type="expression" priority="223" aboveAverage="0" equalAverage="0" bottom="0" percent="0" rank="0" text="" dxfId="221">
      <formula>INDIRECT(ADDRESS(ROW(),COLUMN()))=TRUNC(INDIRECT(ADDRESS(ROW(),COLUMN())))</formula>
    </cfRule>
  </conditionalFormatting>
  <conditionalFormatting sqref="AG52:AL52">
    <cfRule type="expression" priority="224" aboveAverage="0" equalAverage="0" bottom="0" percent="0" rank="0" text="" dxfId="222">
      <formula>INDIRECT(ADDRESS(ROW(),COLUMN()))=TRUNC(INDIRECT(ADDRESS(ROW(),COLUMN())))</formula>
    </cfRule>
  </conditionalFormatting>
  <conditionalFormatting sqref="AG51:AL51">
    <cfRule type="expression" priority="225" aboveAverage="0" equalAverage="0" bottom="0" percent="0" rank="0" text="" dxfId="223">
      <formula>INDIRECT(ADDRESS(ROW(),COLUMN()))=TRUNC(INDIRECT(ADDRESS(ROW(),COLUMN())))</formula>
    </cfRule>
  </conditionalFormatting>
  <conditionalFormatting sqref="AM52">
    <cfRule type="expression" priority="226" aboveAverage="0" equalAverage="0" bottom="0" percent="0" rank="0" text="" dxfId="224">
      <formula>INDIRECT(ADDRESS(ROW(),COLUMN()))=TRUNC(INDIRECT(ADDRESS(ROW(),COLUMN())))</formula>
    </cfRule>
  </conditionalFormatting>
  <conditionalFormatting sqref="AM51">
    <cfRule type="expression" priority="227" aboveAverage="0" equalAverage="0" bottom="0" percent="0" rank="0" text="" dxfId="225">
      <formula>INDIRECT(ADDRESS(ROW(),COLUMN()))=TRUNC(INDIRECT(ADDRESS(ROW(),COLUMN())))</formula>
    </cfRule>
  </conditionalFormatting>
  <conditionalFormatting sqref="AN52:AS52">
    <cfRule type="expression" priority="228" aboveAverage="0" equalAverage="0" bottom="0" percent="0" rank="0" text="" dxfId="226">
      <formula>INDIRECT(ADDRESS(ROW(),COLUMN()))=TRUNC(INDIRECT(ADDRESS(ROW(),COLUMN())))</formula>
    </cfRule>
  </conditionalFormatting>
  <conditionalFormatting sqref="AN51:AS51">
    <cfRule type="expression" priority="229" aboveAverage="0" equalAverage="0" bottom="0" percent="0" rank="0" text="" dxfId="227">
      <formula>INDIRECT(ADDRESS(ROW(),COLUMN()))=TRUNC(INDIRECT(ADDRESS(ROW(),COLUMN())))</formula>
    </cfRule>
  </conditionalFormatting>
  <conditionalFormatting sqref="AT52">
    <cfRule type="expression" priority="230" aboveAverage="0" equalAverage="0" bottom="0" percent="0" rank="0" text="" dxfId="228">
      <formula>INDIRECT(ADDRESS(ROW(),COLUMN()))=TRUNC(INDIRECT(ADDRESS(ROW(),COLUMN())))</formula>
    </cfRule>
  </conditionalFormatting>
  <conditionalFormatting sqref="AT51">
    <cfRule type="expression" priority="231" aboveAverage="0" equalAverage="0" bottom="0" percent="0" rank="0" text="" dxfId="229">
      <formula>INDIRECT(ADDRESS(ROW(),COLUMN()))=TRUNC(INDIRECT(ADDRESS(ROW(),COLUMN())))</formula>
    </cfRule>
  </conditionalFormatting>
  <conditionalFormatting sqref="AU52:AV52">
    <cfRule type="expression" priority="232" aboveAverage="0" equalAverage="0" bottom="0" percent="0" rank="0" text="" dxfId="230">
      <formula>INDIRECT(ADDRESS(ROW(),COLUMN()))=TRUNC(INDIRECT(ADDRESS(ROW(),COLUMN())))</formula>
    </cfRule>
  </conditionalFormatting>
  <conditionalFormatting sqref="AU51:AV51">
    <cfRule type="expression" priority="233" aboveAverage="0" equalAverage="0" bottom="0" percent="0" rank="0" text="" dxfId="231">
      <formula>INDIRECT(ADDRESS(ROW(),COLUMN()))=TRUNC(INDIRECT(ADDRESS(ROW(),COLUMN())))</formula>
    </cfRule>
  </conditionalFormatting>
  <conditionalFormatting sqref="R55">
    <cfRule type="expression" priority="234" aboveAverage="0" equalAverage="0" bottom="0" percent="0" rank="0" text="" dxfId="232">
      <formula>INDIRECT(ADDRESS(ROW(),COLUMN()))=TRUNC(INDIRECT(ADDRESS(ROW(),COLUMN())))</formula>
    </cfRule>
  </conditionalFormatting>
  <conditionalFormatting sqref="R54">
    <cfRule type="expression" priority="235" aboveAverage="0" equalAverage="0" bottom="0" percent="0" rank="0" text="" dxfId="233">
      <formula>INDIRECT(ADDRESS(ROW(),COLUMN()))=TRUNC(INDIRECT(ADDRESS(ROW(),COLUMN())))</formula>
    </cfRule>
  </conditionalFormatting>
  <conditionalFormatting sqref="S55:X55">
    <cfRule type="expression" priority="236" aboveAverage="0" equalAverage="0" bottom="0" percent="0" rank="0" text="" dxfId="234">
      <formula>INDIRECT(ADDRESS(ROW(),COLUMN()))=TRUNC(INDIRECT(ADDRESS(ROW(),COLUMN())))</formula>
    </cfRule>
  </conditionalFormatting>
  <conditionalFormatting sqref="S54:X54">
    <cfRule type="expression" priority="237" aboveAverage="0" equalAverage="0" bottom="0" percent="0" rank="0" text="" dxfId="235">
      <formula>INDIRECT(ADDRESS(ROW(),COLUMN()))=TRUNC(INDIRECT(ADDRESS(ROW(),COLUMN())))</formula>
    </cfRule>
  </conditionalFormatting>
  <conditionalFormatting sqref="AW54:AZ55">
    <cfRule type="expression" priority="238" aboveAverage="0" equalAverage="0" bottom="0" percent="0" rank="0" text="" dxfId="236">
      <formula>INDIRECT(ADDRESS(ROW(),COLUMN()))=TRUNC(INDIRECT(ADDRESS(ROW(),COLUMN())))</formula>
    </cfRule>
  </conditionalFormatting>
  <conditionalFormatting sqref="Y55">
    <cfRule type="expression" priority="239" aboveAverage="0" equalAverage="0" bottom="0" percent="0" rank="0" text="" dxfId="237">
      <formula>INDIRECT(ADDRESS(ROW(),COLUMN()))=TRUNC(INDIRECT(ADDRESS(ROW(),COLUMN())))</formula>
    </cfRule>
  </conditionalFormatting>
  <conditionalFormatting sqref="Y54">
    <cfRule type="expression" priority="240" aboveAverage="0" equalAverage="0" bottom="0" percent="0" rank="0" text="" dxfId="238">
      <formula>INDIRECT(ADDRESS(ROW(),COLUMN()))=TRUNC(INDIRECT(ADDRESS(ROW(),COLUMN())))</formula>
    </cfRule>
  </conditionalFormatting>
  <conditionalFormatting sqref="Z55:AE55">
    <cfRule type="expression" priority="241" aboveAverage="0" equalAverage="0" bottom="0" percent="0" rank="0" text="" dxfId="239">
      <formula>INDIRECT(ADDRESS(ROW(),COLUMN()))=TRUNC(INDIRECT(ADDRESS(ROW(),COLUMN())))</formula>
    </cfRule>
  </conditionalFormatting>
  <conditionalFormatting sqref="Z54:AE54">
    <cfRule type="expression" priority="242" aboveAverage="0" equalAverage="0" bottom="0" percent="0" rank="0" text="" dxfId="240">
      <formula>INDIRECT(ADDRESS(ROW(),COLUMN()))=TRUNC(INDIRECT(ADDRESS(ROW(),COLUMN())))</formula>
    </cfRule>
  </conditionalFormatting>
  <conditionalFormatting sqref="AF55">
    <cfRule type="expression" priority="243" aboveAverage="0" equalAverage="0" bottom="0" percent="0" rank="0" text="" dxfId="241">
      <formula>INDIRECT(ADDRESS(ROW(),COLUMN()))=TRUNC(INDIRECT(ADDRESS(ROW(),COLUMN())))</formula>
    </cfRule>
  </conditionalFormatting>
  <conditionalFormatting sqref="AF54">
    <cfRule type="expression" priority="244" aboveAverage="0" equalAverage="0" bottom="0" percent="0" rank="0" text="" dxfId="242">
      <formula>INDIRECT(ADDRESS(ROW(),COLUMN()))=TRUNC(INDIRECT(ADDRESS(ROW(),COLUMN())))</formula>
    </cfRule>
  </conditionalFormatting>
  <conditionalFormatting sqref="AG55:AL55">
    <cfRule type="expression" priority="245" aboveAverage="0" equalAverage="0" bottom="0" percent="0" rank="0" text="" dxfId="243">
      <formula>INDIRECT(ADDRESS(ROW(),COLUMN()))=TRUNC(INDIRECT(ADDRESS(ROW(),COLUMN())))</formula>
    </cfRule>
  </conditionalFormatting>
  <conditionalFormatting sqref="AG54:AL54">
    <cfRule type="expression" priority="246" aboveAverage="0" equalAverage="0" bottom="0" percent="0" rank="0" text="" dxfId="244">
      <formula>INDIRECT(ADDRESS(ROW(),COLUMN()))=TRUNC(INDIRECT(ADDRESS(ROW(),COLUMN())))</formula>
    </cfRule>
  </conditionalFormatting>
  <conditionalFormatting sqref="AM55">
    <cfRule type="expression" priority="247" aboveAverage="0" equalAverage="0" bottom="0" percent="0" rank="0" text="" dxfId="245">
      <formula>INDIRECT(ADDRESS(ROW(),COLUMN()))=TRUNC(INDIRECT(ADDRESS(ROW(),COLUMN())))</formula>
    </cfRule>
  </conditionalFormatting>
  <conditionalFormatting sqref="AM54">
    <cfRule type="expression" priority="248" aboveAverage="0" equalAverage="0" bottom="0" percent="0" rank="0" text="" dxfId="246">
      <formula>INDIRECT(ADDRESS(ROW(),COLUMN()))=TRUNC(INDIRECT(ADDRESS(ROW(),COLUMN())))</formula>
    </cfRule>
  </conditionalFormatting>
  <conditionalFormatting sqref="AN55:AS55">
    <cfRule type="expression" priority="249" aboveAverage="0" equalAverage="0" bottom="0" percent="0" rank="0" text="" dxfId="247">
      <formula>INDIRECT(ADDRESS(ROW(),COLUMN()))=TRUNC(INDIRECT(ADDRESS(ROW(),COLUMN())))</formula>
    </cfRule>
  </conditionalFormatting>
  <conditionalFormatting sqref="AN54:AS54">
    <cfRule type="expression" priority="250" aboveAverage="0" equalAverage="0" bottom="0" percent="0" rank="0" text="" dxfId="248">
      <formula>INDIRECT(ADDRESS(ROW(),COLUMN()))=TRUNC(INDIRECT(ADDRESS(ROW(),COLUMN())))</formula>
    </cfRule>
  </conditionalFormatting>
  <conditionalFormatting sqref="AT55">
    <cfRule type="expression" priority="251" aboveAverage="0" equalAverage="0" bottom="0" percent="0" rank="0" text="" dxfId="249">
      <formula>INDIRECT(ADDRESS(ROW(),COLUMN()))=TRUNC(INDIRECT(ADDRESS(ROW(),COLUMN())))</formula>
    </cfRule>
  </conditionalFormatting>
  <conditionalFormatting sqref="AT54">
    <cfRule type="expression" priority="252" aboveAverage="0" equalAverage="0" bottom="0" percent="0" rank="0" text="" dxfId="250">
      <formula>INDIRECT(ADDRESS(ROW(),COLUMN()))=TRUNC(INDIRECT(ADDRESS(ROW(),COLUMN())))</formula>
    </cfRule>
  </conditionalFormatting>
  <conditionalFormatting sqref="AU55:AV55">
    <cfRule type="expression" priority="253" aboveAverage="0" equalAverage="0" bottom="0" percent="0" rank="0" text="" dxfId="251">
      <formula>INDIRECT(ADDRESS(ROW(),COLUMN()))=TRUNC(INDIRECT(ADDRESS(ROW(),COLUMN())))</formula>
    </cfRule>
  </conditionalFormatting>
  <conditionalFormatting sqref="AU54:AV54">
    <cfRule type="expression" priority="254" aboveAverage="0" equalAverage="0" bottom="0" percent="0" rank="0" text="" dxfId="252">
      <formula>INDIRECT(ADDRESS(ROW(),COLUMN()))=TRUNC(INDIRECT(ADDRESS(ROW(),COLUMN())))</formula>
    </cfRule>
  </conditionalFormatting>
  <conditionalFormatting sqref="R58">
    <cfRule type="expression" priority="255" aboveAverage="0" equalAverage="0" bottom="0" percent="0" rank="0" text="" dxfId="253">
      <formula>INDIRECT(ADDRESS(ROW(),COLUMN()))=TRUNC(INDIRECT(ADDRESS(ROW(),COLUMN())))</formula>
    </cfRule>
  </conditionalFormatting>
  <conditionalFormatting sqref="R57">
    <cfRule type="expression" priority="256" aboveAverage="0" equalAverage="0" bottom="0" percent="0" rank="0" text="" dxfId="254">
      <formula>INDIRECT(ADDRESS(ROW(),COLUMN()))=TRUNC(INDIRECT(ADDRESS(ROW(),COLUMN())))</formula>
    </cfRule>
  </conditionalFormatting>
  <conditionalFormatting sqref="S58:X58">
    <cfRule type="expression" priority="257" aboveAverage="0" equalAverage="0" bottom="0" percent="0" rank="0" text="" dxfId="255">
      <formula>INDIRECT(ADDRESS(ROW(),COLUMN()))=TRUNC(INDIRECT(ADDRESS(ROW(),COLUMN())))</formula>
    </cfRule>
  </conditionalFormatting>
  <conditionalFormatting sqref="S57:X57">
    <cfRule type="expression" priority="258" aboveAverage="0" equalAverage="0" bottom="0" percent="0" rank="0" text="" dxfId="256">
      <formula>INDIRECT(ADDRESS(ROW(),COLUMN()))=TRUNC(INDIRECT(ADDRESS(ROW(),COLUMN())))</formula>
    </cfRule>
  </conditionalFormatting>
  <conditionalFormatting sqref="AW57:AZ58">
    <cfRule type="expression" priority="259" aboveAverage="0" equalAverage="0" bottom="0" percent="0" rank="0" text="" dxfId="257">
      <formula>INDIRECT(ADDRESS(ROW(),COLUMN()))=TRUNC(INDIRECT(ADDRESS(ROW(),COLUMN())))</formula>
    </cfRule>
  </conditionalFormatting>
  <conditionalFormatting sqref="Y58">
    <cfRule type="expression" priority="260" aboveAverage="0" equalAverage="0" bottom="0" percent="0" rank="0" text="" dxfId="258">
      <formula>INDIRECT(ADDRESS(ROW(),COLUMN()))=TRUNC(INDIRECT(ADDRESS(ROW(),COLUMN())))</formula>
    </cfRule>
  </conditionalFormatting>
  <conditionalFormatting sqref="Y57">
    <cfRule type="expression" priority="261" aboveAverage="0" equalAverage="0" bottom="0" percent="0" rank="0" text="" dxfId="259">
      <formula>INDIRECT(ADDRESS(ROW(),COLUMN()))=TRUNC(INDIRECT(ADDRESS(ROW(),COLUMN())))</formula>
    </cfRule>
  </conditionalFormatting>
  <conditionalFormatting sqref="Z58:AE58">
    <cfRule type="expression" priority="262" aboveAverage="0" equalAverage="0" bottom="0" percent="0" rank="0" text="" dxfId="260">
      <formula>INDIRECT(ADDRESS(ROW(),COLUMN()))=TRUNC(INDIRECT(ADDRESS(ROW(),COLUMN())))</formula>
    </cfRule>
  </conditionalFormatting>
  <conditionalFormatting sqref="Z57:AE57">
    <cfRule type="expression" priority="263" aboveAverage="0" equalAverage="0" bottom="0" percent="0" rank="0" text="" dxfId="261">
      <formula>INDIRECT(ADDRESS(ROW(),COLUMN()))=TRUNC(INDIRECT(ADDRESS(ROW(),COLUMN())))</formula>
    </cfRule>
  </conditionalFormatting>
  <conditionalFormatting sqref="AF58">
    <cfRule type="expression" priority="264" aboveAverage="0" equalAverage="0" bottom="0" percent="0" rank="0" text="" dxfId="262">
      <formula>INDIRECT(ADDRESS(ROW(),COLUMN()))=TRUNC(INDIRECT(ADDRESS(ROW(),COLUMN())))</formula>
    </cfRule>
  </conditionalFormatting>
  <conditionalFormatting sqref="AF57">
    <cfRule type="expression" priority="265" aboveAverage="0" equalAverage="0" bottom="0" percent="0" rank="0" text="" dxfId="263">
      <formula>INDIRECT(ADDRESS(ROW(),COLUMN()))=TRUNC(INDIRECT(ADDRESS(ROW(),COLUMN())))</formula>
    </cfRule>
  </conditionalFormatting>
  <conditionalFormatting sqref="AG58:AL58">
    <cfRule type="expression" priority="266" aboveAverage="0" equalAverage="0" bottom="0" percent="0" rank="0" text="" dxfId="264">
      <formula>INDIRECT(ADDRESS(ROW(),COLUMN()))=TRUNC(INDIRECT(ADDRESS(ROW(),COLUMN())))</formula>
    </cfRule>
  </conditionalFormatting>
  <conditionalFormatting sqref="AG57:AL57">
    <cfRule type="expression" priority="267" aboveAverage="0" equalAverage="0" bottom="0" percent="0" rank="0" text="" dxfId="265">
      <formula>INDIRECT(ADDRESS(ROW(),COLUMN()))=TRUNC(INDIRECT(ADDRESS(ROW(),COLUMN())))</formula>
    </cfRule>
  </conditionalFormatting>
  <conditionalFormatting sqref="AM58">
    <cfRule type="expression" priority="268" aboveAverage="0" equalAverage="0" bottom="0" percent="0" rank="0" text="" dxfId="266">
      <formula>INDIRECT(ADDRESS(ROW(),COLUMN()))=TRUNC(INDIRECT(ADDRESS(ROW(),COLUMN())))</formula>
    </cfRule>
  </conditionalFormatting>
  <conditionalFormatting sqref="AM57">
    <cfRule type="expression" priority="269" aboveAverage="0" equalAverage="0" bottom="0" percent="0" rank="0" text="" dxfId="267">
      <formula>INDIRECT(ADDRESS(ROW(),COLUMN()))=TRUNC(INDIRECT(ADDRESS(ROW(),COLUMN())))</formula>
    </cfRule>
  </conditionalFormatting>
  <conditionalFormatting sqref="AN58:AS58">
    <cfRule type="expression" priority="270" aboveAverage="0" equalAverage="0" bottom="0" percent="0" rank="0" text="" dxfId="268">
      <formula>INDIRECT(ADDRESS(ROW(),COLUMN()))=TRUNC(INDIRECT(ADDRESS(ROW(),COLUMN())))</formula>
    </cfRule>
  </conditionalFormatting>
  <conditionalFormatting sqref="AN57:AS57">
    <cfRule type="expression" priority="271" aboveAverage="0" equalAverage="0" bottom="0" percent="0" rank="0" text="" dxfId="269">
      <formula>INDIRECT(ADDRESS(ROW(),COLUMN()))=TRUNC(INDIRECT(ADDRESS(ROW(),COLUMN())))</formula>
    </cfRule>
  </conditionalFormatting>
  <conditionalFormatting sqref="AT58">
    <cfRule type="expression" priority="272" aboveAverage="0" equalAverage="0" bottom="0" percent="0" rank="0" text="" dxfId="270">
      <formula>INDIRECT(ADDRESS(ROW(),COLUMN()))=TRUNC(INDIRECT(ADDRESS(ROW(),COLUMN())))</formula>
    </cfRule>
  </conditionalFormatting>
  <conditionalFormatting sqref="AT57">
    <cfRule type="expression" priority="273" aboveAverage="0" equalAverage="0" bottom="0" percent="0" rank="0" text="" dxfId="271">
      <formula>INDIRECT(ADDRESS(ROW(),COLUMN()))=TRUNC(INDIRECT(ADDRESS(ROW(),COLUMN())))</formula>
    </cfRule>
  </conditionalFormatting>
  <conditionalFormatting sqref="AU58:AV58">
    <cfRule type="expression" priority="274" aboveAverage="0" equalAverage="0" bottom="0" percent="0" rank="0" text="" dxfId="272">
      <formula>INDIRECT(ADDRESS(ROW(),COLUMN()))=TRUNC(INDIRECT(ADDRESS(ROW(),COLUMN())))</formula>
    </cfRule>
  </conditionalFormatting>
  <conditionalFormatting sqref="AU57:AV57">
    <cfRule type="expression" priority="275" aboveAverage="0" equalAverage="0" bottom="0" percent="0" rank="0" text="" dxfId="273">
      <formula>INDIRECT(ADDRESS(ROW(),COLUMN()))=TRUNC(INDIRECT(ADDRESS(ROW(),COLUMN())))</formula>
    </cfRule>
  </conditionalFormatting>
  <conditionalFormatting sqref="R61">
    <cfRule type="expression" priority="276" aboveAverage="0" equalAverage="0" bottom="0" percent="0" rank="0" text="" dxfId="274">
      <formula>INDIRECT(ADDRESS(ROW(),COLUMN()))=TRUNC(INDIRECT(ADDRESS(ROW(),COLUMN())))</formula>
    </cfRule>
  </conditionalFormatting>
  <conditionalFormatting sqref="R60">
    <cfRule type="expression" priority="277" aboveAverage="0" equalAverage="0" bottom="0" percent="0" rank="0" text="" dxfId="275">
      <formula>INDIRECT(ADDRESS(ROW(),COLUMN()))=TRUNC(INDIRECT(ADDRESS(ROW(),COLUMN())))</formula>
    </cfRule>
  </conditionalFormatting>
  <conditionalFormatting sqref="S61:X61">
    <cfRule type="expression" priority="278" aboveAverage="0" equalAverage="0" bottom="0" percent="0" rank="0" text="" dxfId="276">
      <formula>INDIRECT(ADDRESS(ROW(),COLUMN()))=TRUNC(INDIRECT(ADDRESS(ROW(),COLUMN())))</formula>
    </cfRule>
  </conditionalFormatting>
  <conditionalFormatting sqref="S60:X60">
    <cfRule type="expression" priority="279" aboveAverage="0" equalAverage="0" bottom="0" percent="0" rank="0" text="" dxfId="277">
      <formula>INDIRECT(ADDRESS(ROW(),COLUMN()))=TRUNC(INDIRECT(ADDRESS(ROW(),COLUMN())))</formula>
    </cfRule>
  </conditionalFormatting>
  <conditionalFormatting sqref="AW60:AZ61">
    <cfRule type="expression" priority="280" aboveAverage="0" equalAverage="0" bottom="0" percent="0" rank="0" text="" dxfId="278">
      <formula>INDIRECT(ADDRESS(ROW(),COLUMN()))=TRUNC(INDIRECT(ADDRESS(ROW(),COLUMN())))</formula>
    </cfRule>
  </conditionalFormatting>
  <conditionalFormatting sqref="Y61">
    <cfRule type="expression" priority="281" aboveAverage="0" equalAverage="0" bottom="0" percent="0" rank="0" text="" dxfId="279">
      <formula>INDIRECT(ADDRESS(ROW(),COLUMN()))=TRUNC(INDIRECT(ADDRESS(ROW(),COLUMN())))</formula>
    </cfRule>
  </conditionalFormatting>
  <conditionalFormatting sqref="Y60">
    <cfRule type="expression" priority="282" aboveAverage="0" equalAverage="0" bottom="0" percent="0" rank="0" text="" dxfId="280">
      <formula>INDIRECT(ADDRESS(ROW(),COLUMN()))=TRUNC(INDIRECT(ADDRESS(ROW(),COLUMN())))</formula>
    </cfRule>
  </conditionalFormatting>
  <conditionalFormatting sqref="Z61:AE61">
    <cfRule type="expression" priority="283" aboveAverage="0" equalAverage="0" bottom="0" percent="0" rank="0" text="" dxfId="281">
      <formula>INDIRECT(ADDRESS(ROW(),COLUMN()))=TRUNC(INDIRECT(ADDRESS(ROW(),COLUMN())))</formula>
    </cfRule>
  </conditionalFormatting>
  <conditionalFormatting sqref="Z60:AE60">
    <cfRule type="expression" priority="284" aboveAverage="0" equalAverage="0" bottom="0" percent="0" rank="0" text="" dxfId="282">
      <formula>INDIRECT(ADDRESS(ROW(),COLUMN()))=TRUNC(INDIRECT(ADDRESS(ROW(),COLUMN())))</formula>
    </cfRule>
  </conditionalFormatting>
  <conditionalFormatting sqref="AF61">
    <cfRule type="expression" priority="285" aboveAverage="0" equalAverage="0" bottom="0" percent="0" rank="0" text="" dxfId="283">
      <formula>INDIRECT(ADDRESS(ROW(),COLUMN()))=TRUNC(INDIRECT(ADDRESS(ROW(),COLUMN())))</formula>
    </cfRule>
  </conditionalFormatting>
  <conditionalFormatting sqref="AF60">
    <cfRule type="expression" priority="286" aboveAverage="0" equalAverage="0" bottom="0" percent="0" rank="0" text="" dxfId="284">
      <formula>INDIRECT(ADDRESS(ROW(),COLUMN()))=TRUNC(INDIRECT(ADDRESS(ROW(),COLUMN())))</formula>
    </cfRule>
  </conditionalFormatting>
  <conditionalFormatting sqref="AG61:AL61">
    <cfRule type="expression" priority="287" aboveAverage="0" equalAverage="0" bottom="0" percent="0" rank="0" text="" dxfId="285">
      <formula>INDIRECT(ADDRESS(ROW(),COLUMN()))=TRUNC(INDIRECT(ADDRESS(ROW(),COLUMN())))</formula>
    </cfRule>
  </conditionalFormatting>
  <conditionalFormatting sqref="AG60:AL60">
    <cfRule type="expression" priority="288" aboveAverage="0" equalAverage="0" bottom="0" percent="0" rank="0" text="" dxfId="286">
      <formula>INDIRECT(ADDRESS(ROW(),COLUMN()))=TRUNC(INDIRECT(ADDRESS(ROW(),COLUMN())))</formula>
    </cfRule>
  </conditionalFormatting>
  <conditionalFormatting sqref="AM61">
    <cfRule type="expression" priority="289" aboveAverage="0" equalAverage="0" bottom="0" percent="0" rank="0" text="" dxfId="287">
      <formula>INDIRECT(ADDRESS(ROW(),COLUMN()))=TRUNC(INDIRECT(ADDRESS(ROW(),COLUMN())))</formula>
    </cfRule>
  </conditionalFormatting>
  <conditionalFormatting sqref="AM60">
    <cfRule type="expression" priority="290" aboveAverage="0" equalAverage="0" bottom="0" percent="0" rank="0" text="" dxfId="288">
      <formula>INDIRECT(ADDRESS(ROW(),COLUMN()))=TRUNC(INDIRECT(ADDRESS(ROW(),COLUMN())))</formula>
    </cfRule>
  </conditionalFormatting>
  <conditionalFormatting sqref="AN61:AS61">
    <cfRule type="expression" priority="291" aboveAverage="0" equalAverage="0" bottom="0" percent="0" rank="0" text="" dxfId="289">
      <formula>INDIRECT(ADDRESS(ROW(),COLUMN()))=TRUNC(INDIRECT(ADDRESS(ROW(),COLUMN())))</formula>
    </cfRule>
  </conditionalFormatting>
  <conditionalFormatting sqref="AN60:AS60">
    <cfRule type="expression" priority="292" aboveAverage="0" equalAverage="0" bottom="0" percent="0" rank="0" text="" dxfId="290">
      <formula>INDIRECT(ADDRESS(ROW(),COLUMN()))=TRUNC(INDIRECT(ADDRESS(ROW(),COLUMN())))</formula>
    </cfRule>
  </conditionalFormatting>
  <conditionalFormatting sqref="AT61">
    <cfRule type="expression" priority="293" aboveAverage="0" equalAverage="0" bottom="0" percent="0" rank="0" text="" dxfId="291">
      <formula>INDIRECT(ADDRESS(ROW(),COLUMN()))=TRUNC(INDIRECT(ADDRESS(ROW(),COLUMN())))</formula>
    </cfRule>
  </conditionalFormatting>
  <conditionalFormatting sqref="AT60">
    <cfRule type="expression" priority="294" aboveAverage="0" equalAverage="0" bottom="0" percent="0" rank="0" text="" dxfId="292">
      <formula>INDIRECT(ADDRESS(ROW(),COLUMN()))=TRUNC(INDIRECT(ADDRESS(ROW(),COLUMN())))</formula>
    </cfRule>
  </conditionalFormatting>
  <conditionalFormatting sqref="AU61:AV61">
    <cfRule type="expression" priority="295" aboveAverage="0" equalAverage="0" bottom="0" percent="0" rank="0" text="" dxfId="293">
      <formula>INDIRECT(ADDRESS(ROW(),COLUMN()))=TRUNC(INDIRECT(ADDRESS(ROW(),COLUMN())))</formula>
    </cfRule>
  </conditionalFormatting>
  <conditionalFormatting sqref="AU60:AV60">
    <cfRule type="expression" priority="296" aboveAverage="0" equalAverage="0" bottom="0" percent="0" rank="0" text="" dxfId="294">
      <formula>INDIRECT(ADDRESS(ROW(),COLUMN()))=TRUNC(INDIRECT(ADDRESS(ROW(),COLUMN())))</formula>
    </cfRule>
  </conditionalFormatting>
  <conditionalFormatting sqref="R64">
    <cfRule type="expression" priority="297" aboveAverage="0" equalAverage="0" bottom="0" percent="0" rank="0" text="" dxfId="295">
      <formula>INDIRECT(ADDRESS(ROW(),COLUMN()))=TRUNC(INDIRECT(ADDRESS(ROW(),COLUMN())))</formula>
    </cfRule>
  </conditionalFormatting>
  <conditionalFormatting sqref="R63">
    <cfRule type="expression" priority="298" aboveAverage="0" equalAverage="0" bottom="0" percent="0" rank="0" text="" dxfId="296">
      <formula>INDIRECT(ADDRESS(ROW(),COLUMN()))=TRUNC(INDIRECT(ADDRESS(ROW(),COLUMN())))</formula>
    </cfRule>
  </conditionalFormatting>
  <conditionalFormatting sqref="S64:X64">
    <cfRule type="expression" priority="299" aboveAverage="0" equalAverage="0" bottom="0" percent="0" rank="0" text="" dxfId="297">
      <formula>INDIRECT(ADDRESS(ROW(),COLUMN()))=TRUNC(INDIRECT(ADDRESS(ROW(),COLUMN())))</formula>
    </cfRule>
  </conditionalFormatting>
  <conditionalFormatting sqref="S63:X63">
    <cfRule type="expression" priority="300" aboveAverage="0" equalAverage="0" bottom="0" percent="0" rank="0" text="" dxfId="298">
      <formula>INDIRECT(ADDRESS(ROW(),COLUMN()))=TRUNC(INDIRECT(ADDRESS(ROW(),COLUMN())))</formula>
    </cfRule>
  </conditionalFormatting>
  <conditionalFormatting sqref="AW63:AZ64">
    <cfRule type="expression" priority="301" aboveAverage="0" equalAverage="0" bottom="0" percent="0" rank="0" text="" dxfId="299">
      <formula>INDIRECT(ADDRESS(ROW(),COLUMN()))=TRUNC(INDIRECT(ADDRESS(ROW(),COLUMN())))</formula>
    </cfRule>
  </conditionalFormatting>
  <conditionalFormatting sqref="Y64">
    <cfRule type="expression" priority="302" aboveAverage="0" equalAverage="0" bottom="0" percent="0" rank="0" text="" dxfId="300">
      <formula>INDIRECT(ADDRESS(ROW(),COLUMN()))=TRUNC(INDIRECT(ADDRESS(ROW(),COLUMN())))</formula>
    </cfRule>
  </conditionalFormatting>
  <conditionalFormatting sqref="Y63">
    <cfRule type="expression" priority="303" aboveAverage="0" equalAverage="0" bottom="0" percent="0" rank="0" text="" dxfId="301">
      <formula>INDIRECT(ADDRESS(ROW(),COLUMN()))=TRUNC(INDIRECT(ADDRESS(ROW(),COLUMN())))</formula>
    </cfRule>
  </conditionalFormatting>
  <conditionalFormatting sqref="Z64:AE64">
    <cfRule type="expression" priority="304" aboveAverage="0" equalAverage="0" bottom="0" percent="0" rank="0" text="" dxfId="302">
      <formula>INDIRECT(ADDRESS(ROW(),COLUMN()))=TRUNC(INDIRECT(ADDRESS(ROW(),COLUMN())))</formula>
    </cfRule>
  </conditionalFormatting>
  <conditionalFormatting sqref="Z63:AE63">
    <cfRule type="expression" priority="305" aboveAverage="0" equalAverage="0" bottom="0" percent="0" rank="0" text="" dxfId="303">
      <formula>INDIRECT(ADDRESS(ROW(),COLUMN()))=TRUNC(INDIRECT(ADDRESS(ROW(),COLUMN())))</formula>
    </cfRule>
  </conditionalFormatting>
  <conditionalFormatting sqref="AF64">
    <cfRule type="expression" priority="306" aboveAverage="0" equalAverage="0" bottom="0" percent="0" rank="0" text="" dxfId="304">
      <formula>INDIRECT(ADDRESS(ROW(),COLUMN()))=TRUNC(INDIRECT(ADDRESS(ROW(),COLUMN())))</formula>
    </cfRule>
  </conditionalFormatting>
  <conditionalFormatting sqref="AF63">
    <cfRule type="expression" priority="307" aboveAverage="0" equalAverage="0" bottom="0" percent="0" rank="0" text="" dxfId="305">
      <formula>INDIRECT(ADDRESS(ROW(),COLUMN()))=TRUNC(INDIRECT(ADDRESS(ROW(),COLUMN())))</formula>
    </cfRule>
  </conditionalFormatting>
  <conditionalFormatting sqref="AG64:AL64">
    <cfRule type="expression" priority="308" aboveAverage="0" equalAverage="0" bottom="0" percent="0" rank="0" text="" dxfId="306">
      <formula>INDIRECT(ADDRESS(ROW(),COLUMN()))=TRUNC(INDIRECT(ADDRESS(ROW(),COLUMN())))</formula>
    </cfRule>
  </conditionalFormatting>
  <conditionalFormatting sqref="AG63:AL63">
    <cfRule type="expression" priority="309" aboveAverage="0" equalAverage="0" bottom="0" percent="0" rank="0" text="" dxfId="307">
      <formula>INDIRECT(ADDRESS(ROW(),COLUMN()))=TRUNC(INDIRECT(ADDRESS(ROW(),COLUMN())))</formula>
    </cfRule>
  </conditionalFormatting>
  <conditionalFormatting sqref="AM64">
    <cfRule type="expression" priority="310" aboveAverage="0" equalAverage="0" bottom="0" percent="0" rank="0" text="" dxfId="308">
      <formula>INDIRECT(ADDRESS(ROW(),COLUMN()))=TRUNC(INDIRECT(ADDRESS(ROW(),COLUMN())))</formula>
    </cfRule>
  </conditionalFormatting>
  <conditionalFormatting sqref="AM63">
    <cfRule type="expression" priority="311" aboveAverage="0" equalAverage="0" bottom="0" percent="0" rank="0" text="" dxfId="309">
      <formula>INDIRECT(ADDRESS(ROW(),COLUMN()))=TRUNC(INDIRECT(ADDRESS(ROW(),COLUMN())))</formula>
    </cfRule>
  </conditionalFormatting>
  <conditionalFormatting sqref="AN64:AS64">
    <cfRule type="expression" priority="312" aboveAverage="0" equalAverage="0" bottom="0" percent="0" rank="0" text="" dxfId="310">
      <formula>INDIRECT(ADDRESS(ROW(),COLUMN()))=TRUNC(INDIRECT(ADDRESS(ROW(),COLUMN())))</formula>
    </cfRule>
  </conditionalFormatting>
  <conditionalFormatting sqref="AN63:AS63">
    <cfRule type="expression" priority="313" aboveAverage="0" equalAverage="0" bottom="0" percent="0" rank="0" text="" dxfId="311">
      <formula>INDIRECT(ADDRESS(ROW(),COLUMN()))=TRUNC(INDIRECT(ADDRESS(ROW(),COLUMN())))</formula>
    </cfRule>
  </conditionalFormatting>
  <conditionalFormatting sqref="AT64">
    <cfRule type="expression" priority="314" aboveAverage="0" equalAverage="0" bottom="0" percent="0" rank="0" text="" dxfId="312">
      <formula>INDIRECT(ADDRESS(ROW(),COLUMN()))=TRUNC(INDIRECT(ADDRESS(ROW(),COLUMN())))</formula>
    </cfRule>
  </conditionalFormatting>
  <conditionalFormatting sqref="AT63">
    <cfRule type="expression" priority="315" aboveAverage="0" equalAverage="0" bottom="0" percent="0" rank="0" text="" dxfId="313">
      <formula>INDIRECT(ADDRESS(ROW(),COLUMN()))=TRUNC(INDIRECT(ADDRESS(ROW(),COLUMN())))</formula>
    </cfRule>
  </conditionalFormatting>
  <conditionalFormatting sqref="AU64:AV64">
    <cfRule type="expression" priority="316" aboveAverage="0" equalAverage="0" bottom="0" percent="0" rank="0" text="" dxfId="314">
      <formula>INDIRECT(ADDRESS(ROW(),COLUMN()))=TRUNC(INDIRECT(ADDRESS(ROW(),COLUMN())))</formula>
    </cfRule>
  </conditionalFormatting>
  <conditionalFormatting sqref="AU63:AV63">
    <cfRule type="expression" priority="317" aboveAverage="0" equalAverage="0" bottom="0" percent="0" rank="0" text="" dxfId="315">
      <formula>INDIRECT(ADDRESS(ROW(),COLUMN()))=TRUNC(INDIRECT(ADDRESS(ROW(),COLUMN())))</formula>
    </cfRule>
  </conditionalFormatting>
  <conditionalFormatting sqref="R67">
    <cfRule type="expression" priority="318" aboveAverage="0" equalAverage="0" bottom="0" percent="0" rank="0" text="" dxfId="316">
      <formula>INDIRECT(ADDRESS(ROW(),COLUMN()))=TRUNC(INDIRECT(ADDRESS(ROW(),COLUMN())))</formula>
    </cfRule>
  </conditionalFormatting>
  <conditionalFormatting sqref="R66">
    <cfRule type="expression" priority="319" aboveAverage="0" equalAverage="0" bottom="0" percent="0" rank="0" text="" dxfId="317">
      <formula>INDIRECT(ADDRESS(ROW(),COLUMN()))=TRUNC(INDIRECT(ADDRESS(ROW(),COLUMN())))</formula>
    </cfRule>
  </conditionalFormatting>
  <conditionalFormatting sqref="S67:X67">
    <cfRule type="expression" priority="320" aboveAverage="0" equalAverage="0" bottom="0" percent="0" rank="0" text="" dxfId="318">
      <formula>INDIRECT(ADDRESS(ROW(),COLUMN()))=TRUNC(INDIRECT(ADDRESS(ROW(),COLUMN())))</formula>
    </cfRule>
  </conditionalFormatting>
  <conditionalFormatting sqref="S66:X66">
    <cfRule type="expression" priority="321" aboveAverage="0" equalAverage="0" bottom="0" percent="0" rank="0" text="" dxfId="319">
      <formula>INDIRECT(ADDRESS(ROW(),COLUMN()))=TRUNC(INDIRECT(ADDRESS(ROW(),COLUMN())))</formula>
    </cfRule>
  </conditionalFormatting>
  <conditionalFormatting sqref="AW66:AZ67">
    <cfRule type="expression" priority="322" aboveAverage="0" equalAverage="0" bottom="0" percent="0" rank="0" text="" dxfId="320">
      <formula>INDIRECT(ADDRESS(ROW(),COLUMN()))=TRUNC(INDIRECT(ADDRESS(ROW(),COLUMN())))</formula>
    </cfRule>
  </conditionalFormatting>
  <conditionalFormatting sqref="Y67">
    <cfRule type="expression" priority="323" aboveAverage="0" equalAverage="0" bottom="0" percent="0" rank="0" text="" dxfId="321">
      <formula>INDIRECT(ADDRESS(ROW(),COLUMN()))=TRUNC(INDIRECT(ADDRESS(ROW(),COLUMN())))</formula>
    </cfRule>
  </conditionalFormatting>
  <conditionalFormatting sqref="Y66">
    <cfRule type="expression" priority="324" aboveAverage="0" equalAverage="0" bottom="0" percent="0" rank="0" text="" dxfId="322">
      <formula>INDIRECT(ADDRESS(ROW(),COLUMN()))=TRUNC(INDIRECT(ADDRESS(ROW(),COLUMN())))</formula>
    </cfRule>
  </conditionalFormatting>
  <conditionalFormatting sqref="Z67:AE67">
    <cfRule type="expression" priority="325" aboveAverage="0" equalAverage="0" bottom="0" percent="0" rank="0" text="" dxfId="323">
      <formula>INDIRECT(ADDRESS(ROW(),COLUMN()))=TRUNC(INDIRECT(ADDRESS(ROW(),COLUMN())))</formula>
    </cfRule>
  </conditionalFormatting>
  <conditionalFormatting sqref="Z66:AE66">
    <cfRule type="expression" priority="326" aboveAverage="0" equalAverage="0" bottom="0" percent="0" rank="0" text="" dxfId="324">
      <formula>INDIRECT(ADDRESS(ROW(),COLUMN()))=TRUNC(INDIRECT(ADDRESS(ROW(),COLUMN())))</formula>
    </cfRule>
  </conditionalFormatting>
  <conditionalFormatting sqref="AF67">
    <cfRule type="expression" priority="327" aboveAverage="0" equalAverage="0" bottom="0" percent="0" rank="0" text="" dxfId="325">
      <formula>INDIRECT(ADDRESS(ROW(),COLUMN()))=TRUNC(INDIRECT(ADDRESS(ROW(),COLUMN())))</formula>
    </cfRule>
  </conditionalFormatting>
  <conditionalFormatting sqref="AF66">
    <cfRule type="expression" priority="328" aboveAverage="0" equalAverage="0" bottom="0" percent="0" rank="0" text="" dxfId="326">
      <formula>INDIRECT(ADDRESS(ROW(),COLUMN()))=TRUNC(INDIRECT(ADDRESS(ROW(),COLUMN())))</formula>
    </cfRule>
  </conditionalFormatting>
  <conditionalFormatting sqref="AG67:AL67">
    <cfRule type="expression" priority="329" aboveAverage="0" equalAverage="0" bottom="0" percent="0" rank="0" text="" dxfId="327">
      <formula>INDIRECT(ADDRESS(ROW(),COLUMN()))=TRUNC(INDIRECT(ADDRESS(ROW(),COLUMN())))</formula>
    </cfRule>
  </conditionalFormatting>
  <conditionalFormatting sqref="AG66:AL66">
    <cfRule type="expression" priority="330" aboveAverage="0" equalAverage="0" bottom="0" percent="0" rank="0" text="" dxfId="328">
      <formula>INDIRECT(ADDRESS(ROW(),COLUMN()))=TRUNC(INDIRECT(ADDRESS(ROW(),COLUMN())))</formula>
    </cfRule>
  </conditionalFormatting>
  <conditionalFormatting sqref="AM67">
    <cfRule type="expression" priority="331" aboveAverage="0" equalAverage="0" bottom="0" percent="0" rank="0" text="" dxfId="329">
      <formula>INDIRECT(ADDRESS(ROW(),COLUMN()))=TRUNC(INDIRECT(ADDRESS(ROW(),COLUMN())))</formula>
    </cfRule>
  </conditionalFormatting>
  <conditionalFormatting sqref="AM66">
    <cfRule type="expression" priority="332" aboveAverage="0" equalAverage="0" bottom="0" percent="0" rank="0" text="" dxfId="330">
      <formula>INDIRECT(ADDRESS(ROW(),COLUMN()))=TRUNC(INDIRECT(ADDRESS(ROW(),COLUMN())))</formula>
    </cfRule>
  </conditionalFormatting>
  <conditionalFormatting sqref="AN67:AS67">
    <cfRule type="expression" priority="333" aboveAverage="0" equalAverage="0" bottom="0" percent="0" rank="0" text="" dxfId="331">
      <formula>INDIRECT(ADDRESS(ROW(),COLUMN()))=TRUNC(INDIRECT(ADDRESS(ROW(),COLUMN())))</formula>
    </cfRule>
  </conditionalFormatting>
  <conditionalFormatting sqref="AN66:AS66">
    <cfRule type="expression" priority="334" aboveAverage="0" equalAverage="0" bottom="0" percent="0" rank="0" text="" dxfId="332">
      <formula>INDIRECT(ADDRESS(ROW(),COLUMN()))=TRUNC(INDIRECT(ADDRESS(ROW(),COLUMN())))</formula>
    </cfRule>
  </conditionalFormatting>
  <conditionalFormatting sqref="AT67">
    <cfRule type="expression" priority="335" aboveAverage="0" equalAverage="0" bottom="0" percent="0" rank="0" text="" dxfId="333">
      <formula>INDIRECT(ADDRESS(ROW(),COLUMN()))=TRUNC(INDIRECT(ADDRESS(ROW(),COLUMN())))</formula>
    </cfRule>
  </conditionalFormatting>
  <conditionalFormatting sqref="AT66">
    <cfRule type="expression" priority="336" aboveAverage="0" equalAverage="0" bottom="0" percent="0" rank="0" text="" dxfId="334">
      <formula>INDIRECT(ADDRESS(ROW(),COLUMN()))=TRUNC(INDIRECT(ADDRESS(ROW(),COLUMN())))</formula>
    </cfRule>
  </conditionalFormatting>
  <conditionalFormatting sqref="AU67:AV67">
    <cfRule type="expression" priority="337" aboveAverage="0" equalAverage="0" bottom="0" percent="0" rank="0" text="" dxfId="335">
      <formula>INDIRECT(ADDRESS(ROW(),COLUMN()))=TRUNC(INDIRECT(ADDRESS(ROW(),COLUMN())))</formula>
    </cfRule>
  </conditionalFormatting>
  <conditionalFormatting sqref="AU66:AV66">
    <cfRule type="expression" priority="338" aboveAverage="0" equalAverage="0" bottom="0" percent="0" rank="0" text="" dxfId="336">
      <formula>INDIRECT(ADDRESS(ROW(),COLUMN()))=TRUNC(INDIRECT(ADDRESS(ROW(),COLUMN())))</formula>
    </cfRule>
  </conditionalFormatting>
  <conditionalFormatting sqref="R70">
    <cfRule type="expression" priority="339" aboveAverage="0" equalAverage="0" bottom="0" percent="0" rank="0" text="" dxfId="337">
      <formula>INDIRECT(ADDRESS(ROW(),COLUMN()))=TRUNC(INDIRECT(ADDRESS(ROW(),COLUMN())))</formula>
    </cfRule>
  </conditionalFormatting>
  <conditionalFormatting sqref="R69">
    <cfRule type="expression" priority="340" aboveAverage="0" equalAverage="0" bottom="0" percent="0" rank="0" text="" dxfId="338">
      <formula>INDIRECT(ADDRESS(ROW(),COLUMN()))=TRUNC(INDIRECT(ADDRESS(ROW(),COLUMN())))</formula>
    </cfRule>
  </conditionalFormatting>
  <conditionalFormatting sqref="S70:X70">
    <cfRule type="expression" priority="341" aboveAverage="0" equalAverage="0" bottom="0" percent="0" rank="0" text="" dxfId="339">
      <formula>INDIRECT(ADDRESS(ROW(),COLUMN()))=TRUNC(INDIRECT(ADDRESS(ROW(),COLUMN())))</formula>
    </cfRule>
  </conditionalFormatting>
  <conditionalFormatting sqref="S69:X69">
    <cfRule type="expression" priority="342" aboveAverage="0" equalAverage="0" bottom="0" percent="0" rank="0" text="" dxfId="340">
      <formula>INDIRECT(ADDRESS(ROW(),COLUMN()))=TRUNC(INDIRECT(ADDRESS(ROW(),COLUMN())))</formula>
    </cfRule>
  </conditionalFormatting>
  <conditionalFormatting sqref="AW69:AZ70">
    <cfRule type="expression" priority="343" aboveAverage="0" equalAverage="0" bottom="0" percent="0" rank="0" text="" dxfId="341">
      <formula>INDIRECT(ADDRESS(ROW(),COLUMN()))=TRUNC(INDIRECT(ADDRESS(ROW(),COLUMN())))</formula>
    </cfRule>
  </conditionalFormatting>
  <conditionalFormatting sqref="Y70">
    <cfRule type="expression" priority="344" aboveAverage="0" equalAverage="0" bottom="0" percent="0" rank="0" text="" dxfId="342">
      <formula>INDIRECT(ADDRESS(ROW(),COLUMN()))=TRUNC(INDIRECT(ADDRESS(ROW(),COLUMN())))</formula>
    </cfRule>
  </conditionalFormatting>
  <conditionalFormatting sqref="Y69">
    <cfRule type="expression" priority="345" aboveAverage="0" equalAverage="0" bottom="0" percent="0" rank="0" text="" dxfId="343">
      <formula>INDIRECT(ADDRESS(ROW(),COLUMN()))=TRUNC(INDIRECT(ADDRESS(ROW(),COLUMN())))</formula>
    </cfRule>
  </conditionalFormatting>
  <conditionalFormatting sqref="Z70:AE70">
    <cfRule type="expression" priority="346" aboveAverage="0" equalAverage="0" bottom="0" percent="0" rank="0" text="" dxfId="344">
      <formula>INDIRECT(ADDRESS(ROW(),COLUMN()))=TRUNC(INDIRECT(ADDRESS(ROW(),COLUMN())))</formula>
    </cfRule>
  </conditionalFormatting>
  <conditionalFormatting sqref="Z69:AE69">
    <cfRule type="expression" priority="347" aboveAverage="0" equalAverage="0" bottom="0" percent="0" rank="0" text="" dxfId="345">
      <formula>INDIRECT(ADDRESS(ROW(),COLUMN()))=TRUNC(INDIRECT(ADDRESS(ROW(),COLUMN())))</formula>
    </cfRule>
  </conditionalFormatting>
  <conditionalFormatting sqref="AF70">
    <cfRule type="expression" priority="348" aboveAverage="0" equalAverage="0" bottom="0" percent="0" rank="0" text="" dxfId="346">
      <formula>INDIRECT(ADDRESS(ROW(),COLUMN()))=TRUNC(INDIRECT(ADDRESS(ROW(),COLUMN())))</formula>
    </cfRule>
  </conditionalFormatting>
  <conditionalFormatting sqref="AF69">
    <cfRule type="expression" priority="349" aboveAverage="0" equalAverage="0" bottom="0" percent="0" rank="0" text="" dxfId="347">
      <formula>INDIRECT(ADDRESS(ROW(),COLUMN()))=TRUNC(INDIRECT(ADDRESS(ROW(),COLUMN())))</formula>
    </cfRule>
  </conditionalFormatting>
  <conditionalFormatting sqref="AG70:AL70">
    <cfRule type="expression" priority="350" aboveAverage="0" equalAverage="0" bottom="0" percent="0" rank="0" text="" dxfId="348">
      <formula>INDIRECT(ADDRESS(ROW(),COLUMN()))=TRUNC(INDIRECT(ADDRESS(ROW(),COLUMN())))</formula>
    </cfRule>
  </conditionalFormatting>
  <conditionalFormatting sqref="AG69:AL69">
    <cfRule type="expression" priority="351" aboveAverage="0" equalAverage="0" bottom="0" percent="0" rank="0" text="" dxfId="349">
      <formula>INDIRECT(ADDRESS(ROW(),COLUMN()))=TRUNC(INDIRECT(ADDRESS(ROW(),COLUMN())))</formula>
    </cfRule>
  </conditionalFormatting>
  <conditionalFormatting sqref="AM70">
    <cfRule type="expression" priority="352" aboveAverage="0" equalAverage="0" bottom="0" percent="0" rank="0" text="" dxfId="350">
      <formula>INDIRECT(ADDRESS(ROW(),COLUMN()))=TRUNC(INDIRECT(ADDRESS(ROW(),COLUMN())))</formula>
    </cfRule>
  </conditionalFormatting>
  <conditionalFormatting sqref="AM69">
    <cfRule type="expression" priority="353" aboveAverage="0" equalAverage="0" bottom="0" percent="0" rank="0" text="" dxfId="351">
      <formula>INDIRECT(ADDRESS(ROW(),COLUMN()))=TRUNC(INDIRECT(ADDRESS(ROW(),COLUMN())))</formula>
    </cfRule>
  </conditionalFormatting>
  <conditionalFormatting sqref="AN70:AS70">
    <cfRule type="expression" priority="354" aboveAverage="0" equalAverage="0" bottom="0" percent="0" rank="0" text="" dxfId="352">
      <formula>INDIRECT(ADDRESS(ROW(),COLUMN()))=TRUNC(INDIRECT(ADDRESS(ROW(),COLUMN())))</formula>
    </cfRule>
  </conditionalFormatting>
  <conditionalFormatting sqref="AN69:AS69">
    <cfRule type="expression" priority="355" aboveAverage="0" equalAverage="0" bottom="0" percent="0" rank="0" text="" dxfId="353">
      <formula>INDIRECT(ADDRESS(ROW(),COLUMN()))=TRUNC(INDIRECT(ADDRESS(ROW(),COLUMN())))</formula>
    </cfRule>
  </conditionalFormatting>
  <conditionalFormatting sqref="AT70">
    <cfRule type="expression" priority="356" aboveAverage="0" equalAverage="0" bottom="0" percent="0" rank="0" text="" dxfId="354">
      <formula>INDIRECT(ADDRESS(ROW(),COLUMN()))=TRUNC(INDIRECT(ADDRESS(ROW(),COLUMN())))</formula>
    </cfRule>
  </conditionalFormatting>
  <conditionalFormatting sqref="AT69">
    <cfRule type="expression" priority="357" aboveAverage="0" equalAverage="0" bottom="0" percent="0" rank="0" text="" dxfId="355">
      <formula>INDIRECT(ADDRESS(ROW(),COLUMN()))=TRUNC(INDIRECT(ADDRESS(ROW(),COLUMN())))</formula>
    </cfRule>
  </conditionalFormatting>
  <conditionalFormatting sqref="AU70:AV70">
    <cfRule type="expression" priority="358" aboveAverage="0" equalAverage="0" bottom="0" percent="0" rank="0" text="" dxfId="356">
      <formula>INDIRECT(ADDRESS(ROW(),COLUMN()))=TRUNC(INDIRECT(ADDRESS(ROW(),COLUMN())))</formula>
    </cfRule>
  </conditionalFormatting>
  <conditionalFormatting sqref="AU69:AV69">
    <cfRule type="expression" priority="359" aboveAverage="0" equalAverage="0" bottom="0" percent="0" rank="0" text="" dxfId="357">
      <formula>INDIRECT(ADDRESS(ROW(),COLUMN()))=TRUNC(INDIRECT(ADDRESS(ROW(),COLUMN())))</formula>
    </cfRule>
  </conditionalFormatting>
  <dataValidations count="5">
    <dataValidation allowBlank="true" operator="equal" showDropDown="false" showErrorMessage="false" showInputMessage="true" sqref="AO1:BD1 R20:AV73" type="none">
      <formula1>0</formula1>
      <formula2>0</formula2>
    </dataValidation>
    <dataValidation allowBlank="true" operator="equal" showDropDown="false" showErrorMessage="true" showInputMessage="true" sqref="AB3" type="list">
      <formula1>#REF!</formula1>
      <formula2>0</formula2>
    </dataValidation>
    <dataValidation allowBlank="true" operator="equal" showDropDown="false" showErrorMessage="true" showInputMessage="true" sqref="BA3:BD3" type="list">
      <formula1>"４週,暦月"</formula1>
      <formula2>0</formula2>
    </dataValidation>
    <dataValidation allowBlank="true" operator="equal" showDropDown="false" showErrorMessage="true" showInputMessage="true" sqref="BA4:BD4" type="list">
      <formula1>"予定,実績,予定・実績"</formula1>
      <formula2>0</formula2>
    </dataValidation>
    <dataValidation allowBlank="true" error="入力可能範囲　32～40" operator="between" showDropDown="false" showErrorMessage="true" showInputMessage="true" sqref="AW6" type="decimal">
      <formula1>32</formula1>
      <formula2>40</formula2>
    </dataValidation>
  </dataValidations>
  <printOptions headings="false" gridLines="false" gridLinesSet="true" horizontalCentered="true" verticalCentered="false"/>
  <pageMargins left="0.157638888888889" right="0.157638888888889" top="0.118055555555556" bottom="0.158333333333333" header="0.511805555555555" footer="0.315277777777778"/>
  <pageSetup paperSize="9" scale="100" firstPageNumber="0" fitToWidth="1" fitToHeight="0" pageOrder="downThenOver" orientation="landscape" usePrinterDefaults="false" blackAndWhite="false" draft="false" cellComments="none" useFirstPageNumber="false" horizontalDpi="300" verticalDpi="300" copies="1"/>
  <headerFooter differentFirst="false" differentOddEven="false">
    <oddHeader>
    </oddHeader>
    <oddFooter>&amp;R&amp;14&amp;P/&amp;N</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B1:W4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26.4">
  </sheetFormatPr>
  <cols>
    <col collapsed="false" hidden="false" max="1" min="1" style="184" width="1.49797570850202"/>
    <col collapsed="false" hidden="false" max="2" min="2" style="185" width="5.57085020242915"/>
    <col collapsed="false" hidden="false" max="3" min="3" style="185" width="10.6032388663968"/>
    <col collapsed="false" hidden="false" max="4" min="4" style="185" width="3.42914979757085"/>
    <col collapsed="false" hidden="false" max="5" min="5" style="184" width="15.6396761133603"/>
    <col collapsed="false" hidden="false" max="6" min="6" style="184" width="3.42914979757085"/>
    <col collapsed="false" hidden="false" max="7" min="7" style="184" width="15.6396761133603"/>
    <col collapsed="false" hidden="false" max="8" min="8" style="184" width="3.42914979757085"/>
    <col collapsed="false" hidden="false" max="9" min="9" style="185" width="15.6396761133603"/>
    <col collapsed="false" hidden="false" max="10" min="10" style="184" width="3.42914979757085"/>
    <col collapsed="false" hidden="false" max="11" min="11" style="184" width="15.6396761133603"/>
    <col collapsed="false" hidden="false" max="12" min="12" style="184" width="3.42914979757085"/>
    <col collapsed="false" hidden="false" max="13" min="13" style="184" width="15.6396761133603"/>
    <col collapsed="false" hidden="false" max="14" min="14" style="184" width="3.42914979757085"/>
    <col collapsed="false" hidden="false" max="15" min="15" style="184" width="15.6396761133603"/>
    <col collapsed="false" hidden="false" max="16" min="16" style="184" width="3.42914979757085"/>
    <col collapsed="false" hidden="false" max="17" min="17" style="184" width="15.6396761133603"/>
    <col collapsed="false" hidden="false" max="18" min="18" style="184" width="3.42914979757085"/>
    <col collapsed="false" hidden="false" max="19" min="19" style="184" width="15.6396761133603"/>
    <col collapsed="false" hidden="false" max="20" min="20" style="184" width="3.42914979757085"/>
    <col collapsed="false" hidden="false" max="21" min="21" style="184" width="15.6396761133603"/>
    <col collapsed="false" hidden="false" max="22" min="22" style="184" width="3.42914979757085"/>
    <col collapsed="false" hidden="false" max="23" min="23" style="184" width="50.9878542510121"/>
    <col collapsed="false" hidden="false" max="1025" min="24" style="184" width="9"/>
  </cols>
  <sheetData>
    <row r="1" customFormat="false" ht="26.4" hidden="false" customHeight="false" outlineLevel="0" collapsed="false">
      <c r="B1" s="186" t="s">
        <v>80</v>
      </c>
      <c r="C1" s="0"/>
      <c r="D1" s="0"/>
      <c r="E1" s="0"/>
      <c r="F1" s="0"/>
      <c r="G1" s="0"/>
      <c r="H1" s="0"/>
      <c r="I1" s="0"/>
      <c r="J1" s="0"/>
      <c r="K1" s="0"/>
      <c r="M1" s="0"/>
      <c r="N1" s="0"/>
      <c r="O1" s="0"/>
      <c r="Q1" s="0"/>
      <c r="R1" s="0"/>
      <c r="S1" s="0"/>
      <c r="T1" s="0"/>
      <c r="U1" s="0"/>
      <c r="W1" s="0"/>
    </row>
    <row r="2" customFormat="false" ht="26.4" hidden="false" customHeight="false" outlineLevel="0" collapsed="false">
      <c r="B2" s="187" t="s">
        <v>81</v>
      </c>
      <c r="C2" s="0"/>
      <c r="D2" s="0"/>
      <c r="E2" s="188"/>
      <c r="F2" s="0"/>
      <c r="G2" s="0"/>
      <c r="H2" s="0"/>
      <c r="I2" s="189"/>
      <c r="J2" s="0"/>
      <c r="K2" s="0"/>
      <c r="M2" s="0"/>
      <c r="N2" s="0"/>
      <c r="O2" s="0"/>
      <c r="Q2" s="0"/>
      <c r="R2" s="0"/>
      <c r="S2" s="0"/>
      <c r="T2" s="0"/>
      <c r="U2" s="0"/>
      <c r="W2" s="0"/>
    </row>
    <row r="3" customFormat="false" ht="26.4" hidden="false" customHeight="false" outlineLevel="0" collapsed="false">
      <c r="B3" s="189" t="s">
        <v>82</v>
      </c>
      <c r="C3" s="0"/>
      <c r="D3" s="0"/>
      <c r="E3" s="190" t="s">
        <v>83</v>
      </c>
      <c r="F3" s="0"/>
      <c r="G3" s="0"/>
      <c r="H3" s="0"/>
      <c r="I3" s="189"/>
      <c r="J3" s="0"/>
      <c r="K3" s="0"/>
      <c r="M3" s="0"/>
      <c r="N3" s="0"/>
      <c r="O3" s="0"/>
      <c r="Q3" s="0"/>
      <c r="R3" s="0"/>
      <c r="S3" s="0"/>
      <c r="T3" s="0"/>
      <c r="U3" s="0"/>
      <c r="W3" s="0"/>
    </row>
    <row r="4" customFormat="false" ht="26.4" hidden="false" customHeight="false" outlineLevel="0" collapsed="false">
      <c r="B4" s="187"/>
      <c r="C4" s="0"/>
      <c r="D4" s="0"/>
      <c r="E4" s="191" t="s">
        <v>84</v>
      </c>
      <c r="F4" s="191"/>
      <c r="G4" s="191"/>
      <c r="H4" s="191"/>
      <c r="I4" s="191"/>
      <c r="J4" s="191"/>
      <c r="K4" s="191"/>
      <c r="M4" s="191" t="s">
        <v>85</v>
      </c>
      <c r="N4" s="191"/>
      <c r="O4" s="191"/>
      <c r="Q4" s="191" t="s">
        <v>86</v>
      </c>
      <c r="R4" s="191"/>
      <c r="S4" s="191"/>
      <c r="T4" s="191"/>
      <c r="U4" s="191"/>
      <c r="W4" s="191" t="s">
        <v>87</v>
      </c>
    </row>
    <row r="5" customFormat="false" ht="26.4" hidden="false" customHeight="false" outlineLevel="0" collapsed="false">
      <c r="B5" s="185" t="s">
        <v>25</v>
      </c>
      <c r="C5" s="192" t="s">
        <v>52</v>
      </c>
      <c r="D5" s="0"/>
      <c r="E5" s="192" t="s">
        <v>88</v>
      </c>
      <c r="F5" s="185"/>
      <c r="G5" s="192" t="s">
        <v>89</v>
      </c>
      <c r="H5" s="0"/>
      <c r="I5" s="192" t="s">
        <v>90</v>
      </c>
      <c r="J5" s="0"/>
      <c r="K5" s="192" t="s">
        <v>84</v>
      </c>
      <c r="M5" s="192" t="s">
        <v>91</v>
      </c>
      <c r="N5" s="0"/>
      <c r="O5" s="192" t="s">
        <v>92</v>
      </c>
      <c r="Q5" s="192" t="s">
        <v>91</v>
      </c>
      <c r="R5" s="0"/>
      <c r="S5" s="192" t="s">
        <v>92</v>
      </c>
      <c r="U5" s="192" t="s">
        <v>84</v>
      </c>
      <c r="W5" s="191"/>
    </row>
    <row r="6" customFormat="false" ht="26.4" hidden="false" customHeight="false" outlineLevel="0" collapsed="false">
      <c r="B6" s="185" t="n">
        <v>1</v>
      </c>
      <c r="C6" s="193" t="s">
        <v>93</v>
      </c>
      <c r="D6" s="192" t="s">
        <v>94</v>
      </c>
      <c r="E6" s="194"/>
      <c r="F6" s="192" t="s">
        <v>22</v>
      </c>
      <c r="G6" s="194"/>
      <c r="H6" s="195" t="s">
        <v>95</v>
      </c>
      <c r="I6" s="194" t="n">
        <v>0</v>
      </c>
      <c r="J6" s="184" t="s">
        <v>7</v>
      </c>
      <c r="K6" s="196" t="n">
        <f aca="false">(G6-E6-I6)*24</f>
        <v>0</v>
      </c>
      <c r="M6" s="194"/>
      <c r="N6" s="192" t="s">
        <v>22</v>
      </c>
      <c r="O6" s="194"/>
      <c r="Q6" s="197" t="n">
        <f aca="false">IF(E6&lt;M6,M6,E6)</f>
        <v>0</v>
      </c>
      <c r="R6" s="192" t="s">
        <v>22</v>
      </c>
      <c r="S6" s="197" t="n">
        <f aca="false">IF(G6&gt;O6,O6,G6)</f>
        <v>0</v>
      </c>
      <c r="U6" s="198" t="n">
        <f aca="false">(S6-Q6)*24</f>
        <v>0</v>
      </c>
      <c r="W6" s="199"/>
    </row>
    <row r="7" customFormat="false" ht="26.4" hidden="false" customHeight="false" outlineLevel="0" collapsed="false">
      <c r="B7" s="185" t="n">
        <v>2</v>
      </c>
      <c r="C7" s="193" t="s">
        <v>96</v>
      </c>
      <c r="D7" s="192" t="s">
        <v>94</v>
      </c>
      <c r="E7" s="194"/>
      <c r="F7" s="192" t="s">
        <v>22</v>
      </c>
      <c r="G7" s="194"/>
      <c r="H7" s="195" t="s">
        <v>95</v>
      </c>
      <c r="I7" s="194" t="n">
        <v>0</v>
      </c>
      <c r="J7" s="184" t="s">
        <v>7</v>
      </c>
      <c r="K7" s="196" t="n">
        <f aca="false">(G7-E7-I7)*24</f>
        <v>0</v>
      </c>
      <c r="M7" s="194"/>
      <c r="N7" s="192" t="s">
        <v>22</v>
      </c>
      <c r="O7" s="194"/>
      <c r="Q7" s="197" t="n">
        <f aca="false">IF(E7&lt;M7,M7,E7)</f>
        <v>0</v>
      </c>
      <c r="R7" s="192" t="s">
        <v>22</v>
      </c>
      <c r="S7" s="197" t="n">
        <f aca="false">IF(G7&gt;O7,O7,G7)</f>
        <v>0</v>
      </c>
      <c r="U7" s="198" t="n">
        <f aca="false">(S7-Q7)*24</f>
        <v>0</v>
      </c>
      <c r="W7" s="199"/>
    </row>
    <row r="8" customFormat="false" ht="26.4" hidden="false" customHeight="false" outlineLevel="0" collapsed="false">
      <c r="B8" s="185" t="n">
        <v>3</v>
      </c>
      <c r="C8" s="193" t="s">
        <v>97</v>
      </c>
      <c r="D8" s="192" t="s">
        <v>94</v>
      </c>
      <c r="E8" s="194"/>
      <c r="F8" s="192" t="s">
        <v>22</v>
      </c>
      <c r="G8" s="194"/>
      <c r="H8" s="195" t="s">
        <v>95</v>
      </c>
      <c r="I8" s="194" t="n">
        <v>0</v>
      </c>
      <c r="J8" s="184" t="s">
        <v>7</v>
      </c>
      <c r="K8" s="196" t="n">
        <f aca="false">(G8-E8-I8)*24</f>
        <v>0</v>
      </c>
      <c r="M8" s="194"/>
      <c r="N8" s="192" t="s">
        <v>22</v>
      </c>
      <c r="O8" s="194"/>
      <c r="Q8" s="197" t="n">
        <f aca="false">IF(E8&lt;M8,M8,E8)</f>
        <v>0</v>
      </c>
      <c r="R8" s="192" t="s">
        <v>22</v>
      </c>
      <c r="S8" s="197" t="n">
        <f aca="false">IF(G8&gt;O8,O8,G8)</f>
        <v>0</v>
      </c>
      <c r="U8" s="198" t="n">
        <f aca="false">(S8-Q8)*24</f>
        <v>0</v>
      </c>
      <c r="W8" s="199"/>
    </row>
    <row r="9" customFormat="false" ht="26.4" hidden="false" customHeight="false" outlineLevel="0" collapsed="false">
      <c r="B9" s="185" t="n">
        <v>4</v>
      </c>
      <c r="C9" s="193" t="s">
        <v>98</v>
      </c>
      <c r="D9" s="192" t="s">
        <v>94</v>
      </c>
      <c r="E9" s="194"/>
      <c r="F9" s="192" t="s">
        <v>22</v>
      </c>
      <c r="G9" s="194"/>
      <c r="H9" s="195" t="s">
        <v>95</v>
      </c>
      <c r="I9" s="194" t="n">
        <v>0</v>
      </c>
      <c r="J9" s="184" t="s">
        <v>7</v>
      </c>
      <c r="K9" s="196" t="n">
        <f aca="false">(G9-E9-I9)*24</f>
        <v>0</v>
      </c>
      <c r="M9" s="194"/>
      <c r="N9" s="192" t="s">
        <v>22</v>
      </c>
      <c r="O9" s="194"/>
      <c r="Q9" s="197" t="n">
        <f aca="false">IF(E9&lt;M9,M9,E9)</f>
        <v>0</v>
      </c>
      <c r="R9" s="192" t="s">
        <v>22</v>
      </c>
      <c r="S9" s="197" t="n">
        <f aca="false">IF(G9&gt;O9,O9,G9)</f>
        <v>0</v>
      </c>
      <c r="U9" s="198" t="n">
        <f aca="false">(S9-Q9)*24</f>
        <v>0</v>
      </c>
      <c r="W9" s="199"/>
    </row>
    <row r="10" customFormat="false" ht="26.4" hidden="false" customHeight="false" outlineLevel="0" collapsed="false">
      <c r="B10" s="185" t="n">
        <v>5</v>
      </c>
      <c r="C10" s="193" t="s">
        <v>99</v>
      </c>
      <c r="D10" s="192" t="s">
        <v>94</v>
      </c>
      <c r="E10" s="194"/>
      <c r="F10" s="192" t="s">
        <v>22</v>
      </c>
      <c r="G10" s="194"/>
      <c r="H10" s="195" t="s">
        <v>95</v>
      </c>
      <c r="I10" s="194" t="n">
        <v>0</v>
      </c>
      <c r="J10" s="184" t="s">
        <v>7</v>
      </c>
      <c r="K10" s="196" t="n">
        <f aca="false">(G10-E10-I10)*24</f>
        <v>0</v>
      </c>
      <c r="M10" s="194"/>
      <c r="N10" s="192" t="s">
        <v>22</v>
      </c>
      <c r="O10" s="194"/>
      <c r="Q10" s="197" t="n">
        <f aca="false">IF(E10&lt;M10,M10,E10)</f>
        <v>0</v>
      </c>
      <c r="R10" s="192" t="s">
        <v>22</v>
      </c>
      <c r="S10" s="197" t="n">
        <f aca="false">IF(G10&gt;O10,O10,G10)</f>
        <v>0</v>
      </c>
      <c r="U10" s="198" t="n">
        <f aca="false">(S10-Q10)*24</f>
        <v>0</v>
      </c>
      <c r="W10" s="199"/>
    </row>
    <row r="11" customFormat="false" ht="26.4" hidden="false" customHeight="false" outlineLevel="0" collapsed="false">
      <c r="B11" s="185" t="n">
        <v>6</v>
      </c>
      <c r="C11" s="193" t="s">
        <v>100</v>
      </c>
      <c r="D11" s="192" t="s">
        <v>94</v>
      </c>
      <c r="E11" s="194"/>
      <c r="F11" s="192" t="s">
        <v>22</v>
      </c>
      <c r="G11" s="194"/>
      <c r="H11" s="195" t="s">
        <v>95</v>
      </c>
      <c r="I11" s="194" t="n">
        <v>0</v>
      </c>
      <c r="J11" s="184" t="s">
        <v>7</v>
      </c>
      <c r="K11" s="196" t="n">
        <f aca="false">(G11-E11-I11)*24</f>
        <v>0</v>
      </c>
      <c r="M11" s="194"/>
      <c r="N11" s="192" t="s">
        <v>22</v>
      </c>
      <c r="O11" s="194"/>
      <c r="Q11" s="197" t="n">
        <f aca="false">IF(E11&lt;M11,M11,E11)</f>
        <v>0</v>
      </c>
      <c r="R11" s="192" t="s">
        <v>22</v>
      </c>
      <c r="S11" s="197" t="n">
        <f aca="false">IF(G11&gt;O11,O11,G11)</f>
        <v>0</v>
      </c>
      <c r="U11" s="198" t="n">
        <f aca="false">(S11-Q11)*24</f>
        <v>0</v>
      </c>
      <c r="W11" s="199"/>
    </row>
    <row r="12" customFormat="false" ht="26.4" hidden="false" customHeight="false" outlineLevel="0" collapsed="false">
      <c r="B12" s="185" t="n">
        <v>7</v>
      </c>
      <c r="C12" s="193" t="s">
        <v>101</v>
      </c>
      <c r="D12" s="192" t="s">
        <v>94</v>
      </c>
      <c r="E12" s="194"/>
      <c r="F12" s="192" t="s">
        <v>22</v>
      </c>
      <c r="G12" s="194"/>
      <c r="H12" s="195" t="s">
        <v>95</v>
      </c>
      <c r="I12" s="194" t="n">
        <v>0</v>
      </c>
      <c r="J12" s="184" t="s">
        <v>7</v>
      </c>
      <c r="K12" s="196" t="n">
        <f aca="false">(G12-E12-I12)*24</f>
        <v>0</v>
      </c>
      <c r="M12" s="194"/>
      <c r="N12" s="192" t="s">
        <v>22</v>
      </c>
      <c r="O12" s="194"/>
      <c r="Q12" s="197" t="n">
        <f aca="false">IF(E12&lt;M12,M12,E12)</f>
        <v>0</v>
      </c>
      <c r="R12" s="192" t="s">
        <v>22</v>
      </c>
      <c r="S12" s="197" t="n">
        <f aca="false">IF(G12&gt;O12,O12,G12)</f>
        <v>0</v>
      </c>
      <c r="U12" s="198" t="n">
        <f aca="false">(S12-Q12)*24</f>
        <v>0</v>
      </c>
      <c r="W12" s="199"/>
    </row>
    <row r="13" customFormat="false" ht="26.4" hidden="false" customHeight="false" outlineLevel="0" collapsed="false">
      <c r="B13" s="185" t="n">
        <v>8</v>
      </c>
      <c r="C13" s="193" t="s">
        <v>102</v>
      </c>
      <c r="D13" s="192" t="s">
        <v>94</v>
      </c>
      <c r="E13" s="194"/>
      <c r="F13" s="192" t="s">
        <v>22</v>
      </c>
      <c r="G13" s="194"/>
      <c r="H13" s="195" t="s">
        <v>95</v>
      </c>
      <c r="I13" s="194" t="n">
        <v>0</v>
      </c>
      <c r="J13" s="184" t="s">
        <v>7</v>
      </c>
      <c r="K13" s="196" t="n">
        <f aca="false">(G13-E13-I13)*24</f>
        <v>0</v>
      </c>
      <c r="M13" s="194"/>
      <c r="N13" s="192" t="s">
        <v>22</v>
      </c>
      <c r="O13" s="194"/>
      <c r="Q13" s="197" t="n">
        <f aca="false">IF(E13&lt;M13,M13,E13)</f>
        <v>0</v>
      </c>
      <c r="R13" s="192" t="s">
        <v>22</v>
      </c>
      <c r="S13" s="197" t="n">
        <f aca="false">IF(G13&gt;O13,O13,G13)</f>
        <v>0</v>
      </c>
      <c r="U13" s="198" t="n">
        <f aca="false">(S13-Q13)*24</f>
        <v>0</v>
      </c>
      <c r="W13" s="199"/>
    </row>
    <row r="14" customFormat="false" ht="26.4" hidden="false" customHeight="false" outlineLevel="0" collapsed="false">
      <c r="B14" s="185" t="n">
        <v>9</v>
      </c>
      <c r="C14" s="193" t="s">
        <v>103</v>
      </c>
      <c r="D14" s="192" t="s">
        <v>94</v>
      </c>
      <c r="E14" s="194"/>
      <c r="F14" s="192" t="s">
        <v>22</v>
      </c>
      <c r="G14" s="194"/>
      <c r="H14" s="195" t="s">
        <v>95</v>
      </c>
      <c r="I14" s="194" t="n">
        <v>0</v>
      </c>
      <c r="J14" s="184" t="s">
        <v>7</v>
      </c>
      <c r="K14" s="196" t="n">
        <f aca="false">(G14-E14-I14)*24</f>
        <v>0</v>
      </c>
      <c r="M14" s="194"/>
      <c r="N14" s="192" t="s">
        <v>22</v>
      </c>
      <c r="O14" s="194"/>
      <c r="Q14" s="197" t="n">
        <f aca="false">IF(E14&lt;M14,M14,E14)</f>
        <v>0</v>
      </c>
      <c r="R14" s="192" t="s">
        <v>22</v>
      </c>
      <c r="S14" s="197" t="n">
        <f aca="false">IF(G14&gt;O14,O14,G14)</f>
        <v>0</v>
      </c>
      <c r="U14" s="198" t="n">
        <f aca="false">(S14-Q14)*24</f>
        <v>0</v>
      </c>
      <c r="W14" s="199"/>
    </row>
    <row r="15" customFormat="false" ht="26.4" hidden="false" customHeight="false" outlineLevel="0" collapsed="false">
      <c r="B15" s="185" t="n">
        <v>10</v>
      </c>
      <c r="C15" s="193" t="s">
        <v>104</v>
      </c>
      <c r="D15" s="192" t="s">
        <v>94</v>
      </c>
      <c r="E15" s="194"/>
      <c r="F15" s="192" t="s">
        <v>22</v>
      </c>
      <c r="G15" s="194"/>
      <c r="H15" s="195" t="s">
        <v>95</v>
      </c>
      <c r="I15" s="194" t="n">
        <v>0</v>
      </c>
      <c r="J15" s="184" t="s">
        <v>7</v>
      </c>
      <c r="K15" s="196" t="n">
        <f aca="false">(G15-E15-I15)*24</f>
        <v>0</v>
      </c>
      <c r="M15" s="194"/>
      <c r="N15" s="192" t="s">
        <v>22</v>
      </c>
      <c r="O15" s="194"/>
      <c r="Q15" s="197" t="n">
        <f aca="false">IF(E15&lt;M15,M15,E15)</f>
        <v>0</v>
      </c>
      <c r="R15" s="192" t="s">
        <v>22</v>
      </c>
      <c r="S15" s="197" t="n">
        <f aca="false">IF(G15&gt;O15,O15,G15)</f>
        <v>0</v>
      </c>
      <c r="U15" s="198" t="n">
        <f aca="false">(S15-Q15)*24</f>
        <v>0</v>
      </c>
      <c r="W15" s="199"/>
    </row>
    <row r="16" customFormat="false" ht="26.4" hidden="false" customHeight="false" outlineLevel="0" collapsed="false">
      <c r="B16" s="185" t="n">
        <v>11</v>
      </c>
      <c r="C16" s="193" t="s">
        <v>105</v>
      </c>
      <c r="D16" s="192" t="s">
        <v>94</v>
      </c>
      <c r="E16" s="194"/>
      <c r="F16" s="192" t="s">
        <v>22</v>
      </c>
      <c r="G16" s="194"/>
      <c r="H16" s="195" t="s">
        <v>95</v>
      </c>
      <c r="I16" s="194" t="n">
        <v>0</v>
      </c>
      <c r="J16" s="184" t="s">
        <v>7</v>
      </c>
      <c r="K16" s="196" t="n">
        <f aca="false">(G16-E16-I16)*24</f>
        <v>0</v>
      </c>
      <c r="M16" s="194"/>
      <c r="N16" s="192" t="s">
        <v>22</v>
      </c>
      <c r="O16" s="194"/>
      <c r="Q16" s="197" t="n">
        <f aca="false">IF(E16&lt;M16,M16,E16)</f>
        <v>0</v>
      </c>
      <c r="R16" s="192" t="s">
        <v>22</v>
      </c>
      <c r="S16" s="197" t="n">
        <f aca="false">IF(G16&gt;O16,O16,G16)</f>
        <v>0</v>
      </c>
      <c r="U16" s="198" t="n">
        <f aca="false">(S16-Q16)*24</f>
        <v>0</v>
      </c>
      <c r="W16" s="199"/>
    </row>
    <row r="17" customFormat="false" ht="26.4" hidden="false" customHeight="false" outlineLevel="0" collapsed="false">
      <c r="B17" s="185" t="n">
        <v>12</v>
      </c>
      <c r="C17" s="193" t="s">
        <v>106</v>
      </c>
      <c r="D17" s="192" t="s">
        <v>94</v>
      </c>
      <c r="E17" s="194"/>
      <c r="F17" s="192" t="s">
        <v>22</v>
      </c>
      <c r="G17" s="194"/>
      <c r="H17" s="195" t="s">
        <v>95</v>
      </c>
      <c r="I17" s="194" t="n">
        <v>0</v>
      </c>
      <c r="J17" s="184" t="s">
        <v>7</v>
      </c>
      <c r="K17" s="196" t="n">
        <f aca="false">(G17-E17-I17)*24</f>
        <v>0</v>
      </c>
      <c r="M17" s="194"/>
      <c r="N17" s="192" t="s">
        <v>22</v>
      </c>
      <c r="O17" s="194"/>
      <c r="Q17" s="197" t="n">
        <f aca="false">IF(E17&lt;M17,M17,E17)</f>
        <v>0</v>
      </c>
      <c r="R17" s="192" t="s">
        <v>22</v>
      </c>
      <c r="S17" s="197" t="n">
        <f aca="false">IF(G17&gt;O17,O17,G17)</f>
        <v>0</v>
      </c>
      <c r="U17" s="198" t="n">
        <f aca="false">(S17-Q17)*24</f>
        <v>0</v>
      </c>
      <c r="W17" s="199"/>
    </row>
    <row r="18" customFormat="false" ht="26.4" hidden="false" customHeight="false" outlineLevel="0" collapsed="false">
      <c r="B18" s="185" t="n">
        <v>13</v>
      </c>
      <c r="C18" s="193" t="s">
        <v>107</v>
      </c>
      <c r="D18" s="192" t="s">
        <v>94</v>
      </c>
      <c r="E18" s="194"/>
      <c r="F18" s="192" t="s">
        <v>22</v>
      </c>
      <c r="G18" s="194"/>
      <c r="H18" s="195" t="s">
        <v>95</v>
      </c>
      <c r="I18" s="194" t="n">
        <v>0</v>
      </c>
      <c r="J18" s="184" t="s">
        <v>7</v>
      </c>
      <c r="K18" s="196" t="n">
        <f aca="false">(G18-E18-I18)*24</f>
        <v>0</v>
      </c>
      <c r="M18" s="194"/>
      <c r="N18" s="192" t="s">
        <v>22</v>
      </c>
      <c r="O18" s="194"/>
      <c r="Q18" s="197" t="n">
        <f aca="false">IF(E18&lt;M18,M18,E18)</f>
        <v>0</v>
      </c>
      <c r="R18" s="192" t="s">
        <v>22</v>
      </c>
      <c r="S18" s="197" t="n">
        <f aca="false">IF(G18&gt;O18,O18,G18)</f>
        <v>0</v>
      </c>
      <c r="U18" s="198" t="n">
        <f aca="false">(S18-Q18)*24</f>
        <v>0</v>
      </c>
      <c r="W18" s="199"/>
    </row>
    <row r="19" customFormat="false" ht="26.4" hidden="false" customHeight="false" outlineLevel="0" collapsed="false">
      <c r="B19" s="185" t="n">
        <v>14</v>
      </c>
      <c r="C19" s="193" t="s">
        <v>108</v>
      </c>
      <c r="D19" s="192" t="s">
        <v>94</v>
      </c>
      <c r="E19" s="194"/>
      <c r="F19" s="192" t="s">
        <v>22</v>
      </c>
      <c r="G19" s="194"/>
      <c r="H19" s="195" t="s">
        <v>95</v>
      </c>
      <c r="I19" s="194" t="n">
        <v>0</v>
      </c>
      <c r="J19" s="184" t="s">
        <v>7</v>
      </c>
      <c r="K19" s="196" t="n">
        <f aca="false">(G19-E19-I19)*24</f>
        <v>0</v>
      </c>
      <c r="M19" s="194"/>
      <c r="N19" s="192" t="s">
        <v>22</v>
      </c>
      <c r="O19" s="194"/>
      <c r="Q19" s="197" t="n">
        <f aca="false">IF(E19&lt;M19,M19,E19)</f>
        <v>0</v>
      </c>
      <c r="R19" s="192" t="s">
        <v>22</v>
      </c>
      <c r="S19" s="197" t="n">
        <f aca="false">IF(G19&gt;O19,O19,G19)</f>
        <v>0</v>
      </c>
      <c r="U19" s="198" t="n">
        <f aca="false">(S19-Q19)*24</f>
        <v>0</v>
      </c>
      <c r="W19" s="199"/>
    </row>
    <row r="20" customFormat="false" ht="26.4" hidden="false" customHeight="false" outlineLevel="0" collapsed="false">
      <c r="B20" s="185" t="n">
        <v>15</v>
      </c>
      <c r="C20" s="193" t="s">
        <v>109</v>
      </c>
      <c r="D20" s="192" t="s">
        <v>94</v>
      </c>
      <c r="E20" s="194"/>
      <c r="F20" s="192" t="s">
        <v>22</v>
      </c>
      <c r="G20" s="194"/>
      <c r="H20" s="195" t="s">
        <v>95</v>
      </c>
      <c r="I20" s="194" t="n">
        <v>0</v>
      </c>
      <c r="J20" s="184" t="s">
        <v>7</v>
      </c>
      <c r="K20" s="200" t="n">
        <f aca="false">(G20-E20-I20)*24</f>
        <v>0</v>
      </c>
      <c r="M20" s="194"/>
      <c r="N20" s="192" t="s">
        <v>22</v>
      </c>
      <c r="O20" s="194"/>
      <c r="Q20" s="197" t="n">
        <f aca="false">IF(E20&lt;M20,M20,E20)</f>
        <v>0</v>
      </c>
      <c r="R20" s="192" t="s">
        <v>22</v>
      </c>
      <c r="S20" s="197" t="n">
        <f aca="false">IF(G20&gt;O20,O20,G20)</f>
        <v>0</v>
      </c>
      <c r="U20" s="198" t="n">
        <f aca="false">(S20-Q20)*24</f>
        <v>0</v>
      </c>
      <c r="W20" s="199"/>
    </row>
    <row r="21" customFormat="false" ht="26.4" hidden="false" customHeight="false" outlineLevel="0" collapsed="false">
      <c r="B21" s="185" t="n">
        <v>16</v>
      </c>
      <c r="C21" s="193" t="s">
        <v>110</v>
      </c>
      <c r="D21" s="192" t="s">
        <v>94</v>
      </c>
      <c r="E21" s="194"/>
      <c r="F21" s="192" t="s">
        <v>22</v>
      </c>
      <c r="G21" s="194"/>
      <c r="H21" s="195" t="s">
        <v>95</v>
      </c>
      <c r="I21" s="194" t="n">
        <v>0</v>
      </c>
      <c r="J21" s="184" t="s">
        <v>7</v>
      </c>
      <c r="K21" s="196" t="n">
        <f aca="false">(G21-E21-I21)*24</f>
        <v>0</v>
      </c>
      <c r="M21" s="194"/>
      <c r="N21" s="192" t="s">
        <v>22</v>
      </c>
      <c r="O21" s="194"/>
      <c r="Q21" s="197" t="n">
        <f aca="false">IF(E21&lt;M21,M21,E21)</f>
        <v>0</v>
      </c>
      <c r="R21" s="192" t="s">
        <v>22</v>
      </c>
      <c r="S21" s="197" t="n">
        <f aca="false">IF(G21&gt;O21,O21,G21)</f>
        <v>0</v>
      </c>
      <c r="U21" s="198" t="n">
        <f aca="false">(S21-Q21)*24</f>
        <v>0</v>
      </c>
      <c r="W21" s="199"/>
    </row>
    <row r="22" customFormat="false" ht="26.4" hidden="false" customHeight="false" outlineLevel="0" collapsed="false">
      <c r="B22" s="185" t="n">
        <v>17</v>
      </c>
      <c r="C22" s="193" t="s">
        <v>111</v>
      </c>
      <c r="D22" s="192" t="s">
        <v>94</v>
      </c>
      <c r="E22" s="194"/>
      <c r="F22" s="192" t="s">
        <v>22</v>
      </c>
      <c r="G22" s="194"/>
      <c r="H22" s="195" t="s">
        <v>95</v>
      </c>
      <c r="I22" s="194" t="n">
        <v>0</v>
      </c>
      <c r="J22" s="184" t="s">
        <v>7</v>
      </c>
      <c r="K22" s="196" t="n">
        <f aca="false">(G22-E22-I22)*24</f>
        <v>0</v>
      </c>
      <c r="M22" s="194"/>
      <c r="N22" s="192" t="s">
        <v>22</v>
      </c>
      <c r="O22" s="194"/>
      <c r="Q22" s="197" t="n">
        <f aca="false">IF(E22&lt;M22,M22,E22)</f>
        <v>0</v>
      </c>
      <c r="R22" s="192" t="s">
        <v>22</v>
      </c>
      <c r="S22" s="197" t="n">
        <f aca="false">IF(G22&gt;O22,O22,G22)</f>
        <v>0</v>
      </c>
      <c r="U22" s="198" t="n">
        <f aca="false">(S22-Q22)*24</f>
        <v>0</v>
      </c>
      <c r="W22" s="199"/>
    </row>
    <row r="23" customFormat="false" ht="26.4" hidden="false" customHeight="false" outlineLevel="0" collapsed="false">
      <c r="B23" s="185" t="n">
        <v>18</v>
      </c>
      <c r="C23" s="193" t="s">
        <v>112</v>
      </c>
      <c r="D23" s="192" t="s">
        <v>94</v>
      </c>
      <c r="E23" s="194"/>
      <c r="F23" s="192" t="s">
        <v>22</v>
      </c>
      <c r="G23" s="194"/>
      <c r="H23" s="195" t="s">
        <v>95</v>
      </c>
      <c r="I23" s="194" t="n">
        <v>0</v>
      </c>
      <c r="J23" s="184" t="s">
        <v>7</v>
      </c>
      <c r="K23" s="196" t="n">
        <f aca="false">(G23-E23-I23)*24</f>
        <v>0</v>
      </c>
      <c r="M23" s="194"/>
      <c r="N23" s="192" t="s">
        <v>22</v>
      </c>
      <c r="O23" s="194"/>
      <c r="Q23" s="197" t="n">
        <f aca="false">IF(E23&lt;M23,M23,E23)</f>
        <v>0</v>
      </c>
      <c r="R23" s="192" t="s">
        <v>22</v>
      </c>
      <c r="S23" s="197" t="n">
        <f aca="false">IF(G23&gt;O23,O23,G23)</f>
        <v>0</v>
      </c>
      <c r="U23" s="198" t="n">
        <f aca="false">(S23-Q23)*24</f>
        <v>0</v>
      </c>
      <c r="W23" s="199"/>
    </row>
    <row r="24" customFormat="false" ht="26.4" hidden="false" customHeight="false" outlineLevel="0" collapsed="false">
      <c r="B24" s="185" t="n">
        <v>19</v>
      </c>
      <c r="C24" s="193" t="s">
        <v>113</v>
      </c>
      <c r="D24" s="192" t="s">
        <v>94</v>
      </c>
      <c r="E24" s="194"/>
      <c r="F24" s="192" t="s">
        <v>22</v>
      </c>
      <c r="G24" s="194"/>
      <c r="H24" s="195" t="s">
        <v>95</v>
      </c>
      <c r="I24" s="194" t="n">
        <v>0</v>
      </c>
      <c r="J24" s="184" t="s">
        <v>7</v>
      </c>
      <c r="K24" s="196" t="n">
        <f aca="false">(G24-E24-I24)*24</f>
        <v>0</v>
      </c>
      <c r="M24" s="194"/>
      <c r="N24" s="192" t="s">
        <v>22</v>
      </c>
      <c r="O24" s="194"/>
      <c r="Q24" s="197" t="n">
        <f aca="false">IF(E24&lt;M24,M24,E24)</f>
        <v>0</v>
      </c>
      <c r="R24" s="192" t="s">
        <v>22</v>
      </c>
      <c r="S24" s="197" t="n">
        <f aca="false">IF(G24&gt;O24,O24,G24)</f>
        <v>0</v>
      </c>
      <c r="U24" s="198" t="n">
        <f aca="false">(S24-Q24)*24</f>
        <v>0</v>
      </c>
      <c r="W24" s="199"/>
    </row>
    <row r="25" customFormat="false" ht="26.4" hidden="false" customHeight="false" outlineLevel="0" collapsed="false">
      <c r="B25" s="185" t="n">
        <v>20</v>
      </c>
      <c r="C25" s="193" t="s">
        <v>114</v>
      </c>
      <c r="D25" s="192" t="s">
        <v>94</v>
      </c>
      <c r="E25" s="194"/>
      <c r="F25" s="192" t="s">
        <v>22</v>
      </c>
      <c r="G25" s="194"/>
      <c r="H25" s="195" t="s">
        <v>95</v>
      </c>
      <c r="I25" s="194" t="n">
        <v>0</v>
      </c>
      <c r="J25" s="184" t="s">
        <v>7</v>
      </c>
      <c r="K25" s="196" t="n">
        <f aca="false">(G25-E25-I25)*24</f>
        <v>0</v>
      </c>
      <c r="M25" s="194"/>
      <c r="N25" s="192" t="s">
        <v>22</v>
      </c>
      <c r="O25" s="194"/>
      <c r="Q25" s="197" t="n">
        <f aca="false">IF(E25&lt;M25,M25,E25)</f>
        <v>0</v>
      </c>
      <c r="R25" s="192" t="s">
        <v>22</v>
      </c>
      <c r="S25" s="197" t="n">
        <f aca="false">IF(G25&gt;O25,O25,G25)</f>
        <v>0</v>
      </c>
      <c r="U25" s="198" t="n">
        <f aca="false">(S25-Q25)*24</f>
        <v>0</v>
      </c>
      <c r="W25" s="199"/>
    </row>
    <row r="26" customFormat="false" ht="26.4" hidden="false" customHeight="false" outlineLevel="0" collapsed="false">
      <c r="B26" s="185" t="n">
        <v>21</v>
      </c>
      <c r="C26" s="193" t="s">
        <v>115</v>
      </c>
      <c r="D26" s="192" t="s">
        <v>94</v>
      </c>
      <c r="E26" s="201"/>
      <c r="F26" s="192" t="s">
        <v>22</v>
      </c>
      <c r="G26" s="201"/>
      <c r="H26" s="195" t="s">
        <v>95</v>
      </c>
      <c r="I26" s="201"/>
      <c r="J26" s="184" t="s">
        <v>7</v>
      </c>
      <c r="K26" s="193" t="n">
        <v>1</v>
      </c>
      <c r="M26" s="196"/>
      <c r="N26" s="192" t="s">
        <v>22</v>
      </c>
      <c r="O26" s="196"/>
      <c r="Q26" s="196"/>
      <c r="R26" s="192" t="s">
        <v>22</v>
      </c>
      <c r="S26" s="196"/>
      <c r="U26" s="193" t="n">
        <v>1</v>
      </c>
      <c r="W26" s="199"/>
    </row>
    <row r="27" customFormat="false" ht="26.4" hidden="false" customHeight="false" outlineLevel="0" collapsed="false">
      <c r="B27" s="185" t="n">
        <v>22</v>
      </c>
      <c r="C27" s="193" t="s">
        <v>116</v>
      </c>
      <c r="D27" s="192" t="s">
        <v>94</v>
      </c>
      <c r="E27" s="201"/>
      <c r="F27" s="192" t="s">
        <v>22</v>
      </c>
      <c r="G27" s="201"/>
      <c r="H27" s="195" t="s">
        <v>95</v>
      </c>
      <c r="I27" s="201"/>
      <c r="J27" s="184" t="s">
        <v>7</v>
      </c>
      <c r="K27" s="193" t="n">
        <v>2</v>
      </c>
      <c r="M27" s="196"/>
      <c r="N27" s="192" t="s">
        <v>22</v>
      </c>
      <c r="O27" s="196"/>
      <c r="Q27" s="196"/>
      <c r="R27" s="192" t="s">
        <v>22</v>
      </c>
      <c r="S27" s="196"/>
      <c r="U27" s="193" t="n">
        <v>2</v>
      </c>
      <c r="W27" s="199"/>
    </row>
    <row r="28" customFormat="false" ht="26.4" hidden="false" customHeight="false" outlineLevel="0" collapsed="false">
      <c r="B28" s="185" t="n">
        <v>23</v>
      </c>
      <c r="C28" s="193" t="s">
        <v>117</v>
      </c>
      <c r="D28" s="192" t="s">
        <v>94</v>
      </c>
      <c r="E28" s="201"/>
      <c r="F28" s="192" t="s">
        <v>22</v>
      </c>
      <c r="G28" s="201"/>
      <c r="H28" s="195" t="s">
        <v>95</v>
      </c>
      <c r="I28" s="201"/>
      <c r="J28" s="184" t="s">
        <v>7</v>
      </c>
      <c r="K28" s="193" t="n">
        <v>3</v>
      </c>
      <c r="M28" s="196"/>
      <c r="N28" s="192" t="s">
        <v>22</v>
      </c>
      <c r="O28" s="196"/>
      <c r="Q28" s="196"/>
      <c r="R28" s="192" t="s">
        <v>22</v>
      </c>
      <c r="S28" s="196"/>
      <c r="U28" s="193" t="n">
        <v>3</v>
      </c>
      <c r="W28" s="199"/>
    </row>
    <row r="29" customFormat="false" ht="26.4" hidden="false" customHeight="false" outlineLevel="0" collapsed="false">
      <c r="B29" s="185" t="n">
        <v>24</v>
      </c>
      <c r="C29" s="193" t="s">
        <v>118</v>
      </c>
      <c r="D29" s="192" t="s">
        <v>94</v>
      </c>
      <c r="E29" s="201"/>
      <c r="F29" s="192" t="s">
        <v>22</v>
      </c>
      <c r="G29" s="201"/>
      <c r="H29" s="195" t="s">
        <v>95</v>
      </c>
      <c r="I29" s="201"/>
      <c r="J29" s="184" t="s">
        <v>7</v>
      </c>
      <c r="K29" s="193" t="n">
        <v>4</v>
      </c>
      <c r="M29" s="196"/>
      <c r="N29" s="192" t="s">
        <v>22</v>
      </c>
      <c r="O29" s="196"/>
      <c r="Q29" s="196"/>
      <c r="R29" s="192" t="s">
        <v>22</v>
      </c>
      <c r="S29" s="196"/>
      <c r="U29" s="193" t="n">
        <v>4</v>
      </c>
      <c r="W29" s="199"/>
    </row>
    <row r="30" customFormat="false" ht="26.4" hidden="false" customHeight="false" outlineLevel="0" collapsed="false">
      <c r="B30" s="185" t="n">
        <v>25</v>
      </c>
      <c r="C30" s="193" t="s">
        <v>119</v>
      </c>
      <c r="D30" s="192" t="s">
        <v>94</v>
      </c>
      <c r="E30" s="201"/>
      <c r="F30" s="192" t="s">
        <v>22</v>
      </c>
      <c r="G30" s="201"/>
      <c r="H30" s="195" t="s">
        <v>95</v>
      </c>
      <c r="I30" s="201"/>
      <c r="J30" s="184" t="s">
        <v>7</v>
      </c>
      <c r="K30" s="193" t="n">
        <v>4</v>
      </c>
      <c r="M30" s="196"/>
      <c r="N30" s="192" t="s">
        <v>22</v>
      </c>
      <c r="O30" s="196"/>
      <c r="Q30" s="196"/>
      <c r="R30" s="192" t="s">
        <v>22</v>
      </c>
      <c r="S30" s="196"/>
      <c r="U30" s="193" t="n">
        <v>3</v>
      </c>
      <c r="W30" s="199"/>
    </row>
    <row r="31" customFormat="false" ht="26.4" hidden="false" customHeight="false" outlineLevel="0" collapsed="false">
      <c r="B31" s="185" t="n">
        <v>26</v>
      </c>
      <c r="C31" s="193" t="s">
        <v>120</v>
      </c>
      <c r="D31" s="192" t="s">
        <v>94</v>
      </c>
      <c r="E31" s="201"/>
      <c r="F31" s="192" t="s">
        <v>22</v>
      </c>
      <c r="G31" s="201"/>
      <c r="H31" s="195" t="s">
        <v>95</v>
      </c>
      <c r="I31" s="201"/>
      <c r="J31" s="184" t="s">
        <v>7</v>
      </c>
      <c r="K31" s="193" t="n">
        <v>5</v>
      </c>
      <c r="M31" s="196"/>
      <c r="N31" s="192" t="s">
        <v>22</v>
      </c>
      <c r="O31" s="196"/>
      <c r="Q31" s="196"/>
      <c r="R31" s="192" t="s">
        <v>22</v>
      </c>
      <c r="S31" s="196"/>
      <c r="U31" s="193" t="n">
        <v>5</v>
      </c>
      <c r="W31" s="199"/>
    </row>
    <row r="32" customFormat="false" ht="26.4" hidden="false" customHeight="false" outlineLevel="0" collapsed="false">
      <c r="B32" s="185" t="n">
        <v>27</v>
      </c>
      <c r="C32" s="202" t="s">
        <v>121</v>
      </c>
      <c r="D32" s="192" t="s">
        <v>94</v>
      </c>
      <c r="E32" s="201"/>
      <c r="F32" s="192" t="s">
        <v>22</v>
      </c>
      <c r="G32" s="201"/>
      <c r="H32" s="195" t="s">
        <v>95</v>
      </c>
      <c r="I32" s="201"/>
      <c r="J32" s="184" t="s">
        <v>7</v>
      </c>
      <c r="K32" s="193" t="n">
        <v>0</v>
      </c>
      <c r="M32" s="196"/>
      <c r="N32" s="192" t="s">
        <v>22</v>
      </c>
      <c r="O32" s="196"/>
      <c r="Q32" s="196"/>
      <c r="R32" s="192" t="s">
        <v>22</v>
      </c>
      <c r="S32" s="196"/>
      <c r="U32" s="193" t="n">
        <v>0</v>
      </c>
      <c r="W32" s="203" t="s">
        <v>122</v>
      </c>
    </row>
    <row r="33" customFormat="false" ht="26.4" hidden="false" customHeight="false" outlineLevel="0" collapsed="false">
      <c r="B33" s="185" t="n">
        <v>28</v>
      </c>
      <c r="C33" s="193" t="s">
        <v>123</v>
      </c>
      <c r="D33" s="192" t="s">
        <v>94</v>
      </c>
      <c r="E33" s="201"/>
      <c r="F33" s="192" t="s">
        <v>22</v>
      </c>
      <c r="G33" s="201"/>
      <c r="H33" s="195" t="s">
        <v>95</v>
      </c>
      <c r="I33" s="201"/>
      <c r="J33" s="184" t="s">
        <v>7</v>
      </c>
      <c r="K33" s="193"/>
      <c r="M33" s="196"/>
      <c r="N33" s="192" t="s">
        <v>22</v>
      </c>
      <c r="O33" s="196"/>
      <c r="Q33" s="196"/>
      <c r="R33" s="192" t="s">
        <v>22</v>
      </c>
      <c r="S33" s="196"/>
      <c r="U33" s="193"/>
      <c r="W33" s="199"/>
    </row>
    <row r="34" customFormat="false" ht="26.4" hidden="false" customHeight="false" outlineLevel="0" collapsed="false">
      <c r="B34" s="185" t="n">
        <v>29</v>
      </c>
      <c r="C34" s="193" t="s">
        <v>123</v>
      </c>
      <c r="D34" s="192" t="s">
        <v>94</v>
      </c>
      <c r="E34" s="201"/>
      <c r="F34" s="192" t="s">
        <v>22</v>
      </c>
      <c r="G34" s="201"/>
      <c r="H34" s="195" t="s">
        <v>95</v>
      </c>
      <c r="I34" s="201"/>
      <c r="J34" s="184" t="s">
        <v>7</v>
      </c>
      <c r="K34" s="193"/>
      <c r="M34" s="196"/>
      <c r="N34" s="192" t="s">
        <v>22</v>
      </c>
      <c r="O34" s="196"/>
      <c r="Q34" s="196"/>
      <c r="R34" s="192" t="s">
        <v>22</v>
      </c>
      <c r="S34" s="196"/>
      <c r="U34" s="193"/>
      <c r="W34" s="199"/>
    </row>
    <row r="35" customFormat="false" ht="26.4" hidden="false" customHeight="false" outlineLevel="0" collapsed="false">
      <c r="B35" s="185" t="n">
        <v>30</v>
      </c>
      <c r="C35" s="193" t="s">
        <v>123</v>
      </c>
      <c r="D35" s="192" t="s">
        <v>94</v>
      </c>
      <c r="E35" s="201"/>
      <c r="F35" s="192" t="s">
        <v>22</v>
      </c>
      <c r="G35" s="201"/>
      <c r="H35" s="195" t="s">
        <v>95</v>
      </c>
      <c r="I35" s="201"/>
      <c r="J35" s="184" t="s">
        <v>7</v>
      </c>
      <c r="K35" s="193"/>
      <c r="M35" s="196"/>
      <c r="N35" s="192" t="s">
        <v>22</v>
      </c>
      <c r="O35" s="196"/>
      <c r="Q35" s="196"/>
      <c r="R35" s="192" t="s">
        <v>22</v>
      </c>
      <c r="S35" s="196"/>
      <c r="U35" s="193"/>
      <c r="W35" s="199"/>
    </row>
    <row r="36" customFormat="false" ht="26.4" hidden="false" customHeight="false" outlineLevel="0" collapsed="false">
      <c r="C36" s="187"/>
    </row>
    <row r="37" customFormat="false" ht="26.4" hidden="false" customHeight="false" outlineLevel="0" collapsed="false">
      <c r="C37" s="204" t="s">
        <v>124</v>
      </c>
    </row>
    <row r="38" customFormat="false" ht="26.4" hidden="false" customHeight="false" outlineLevel="0" collapsed="false">
      <c r="C38" s="204" t="s">
        <v>125</v>
      </c>
    </row>
    <row r="39" customFormat="false" ht="26.4" hidden="false" customHeight="false" outlineLevel="0" collapsed="false">
      <c r="C39" s="204" t="s">
        <v>126</v>
      </c>
    </row>
    <row r="40" customFormat="false" ht="26.4" hidden="false" customHeight="false" outlineLevel="0" collapsed="false">
      <c r="C40" s="204" t="s">
        <v>127</v>
      </c>
    </row>
    <row r="41" customFormat="false" ht="26.4" hidden="false" customHeight="false" outlineLevel="0" collapsed="false">
      <c r="C41" s="187" t="s">
        <v>128</v>
      </c>
    </row>
    <row r="42" customFormat="false" ht="26.4" hidden="false" customHeight="false" outlineLevel="0" collapsed="false">
      <c r="C42" s="187" t="s">
        <v>129</v>
      </c>
    </row>
  </sheetData>
  <mergeCells count="4">
    <mergeCell ref="E4:K4"/>
    <mergeCell ref="M4:O4"/>
    <mergeCell ref="Q4:U4"/>
    <mergeCell ref="W4:W5"/>
  </mergeCells>
  <printOptions headings="false" gridLines="false" gridLinesSet="true" horizontalCentered="false" verticalCentered="false"/>
  <pageMargins left="0.157638888888889" right="0.157638888888889" top="0.551388888888889" bottom="0.354166666666667" header="0.511805555555555" footer="0.511805555555555"/>
  <pageSetup paperSize="9" scale="100" firstPageNumber="0" fitToWidth="1" fitToHeight="0"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2020-01-14T23:44:41Z</dcterms:created>
  <dc:creator>MRI</dc:creator>
  <dc:description/>
  <dc:language>en-US</dc:language>
  <cp:lastModifiedBy>介護保険課</cp:lastModifiedBy>
  <cp:lastPrinted>2021-07-26T05:33:35Z</cp:lastPrinted>
  <dcterms:modified xsi:type="dcterms:W3CDTF">2024-08-21T01:19:59Z</dcterms:modified>
  <cp:revision>0</cp:revision>
  <dc:subject/>
  <dc:title/>
</cp:coreProperties>
</file>