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R2決算\20220913_連結\"/>
    </mc:Choice>
  </mc:AlternateContent>
  <bookViews>
    <workbookView xWindow="0" yWindow="0" windowWidth="15360" windowHeight="7635" tabRatio="958"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8"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<sst xmlns="http://schemas.openxmlformats.org/spreadsheetml/2006/main" count="1135" uniqueCount="603">
  <si>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</si>
  <si>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</si>
  <si>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</si>
  <si>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</si>
  <si>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</si>
  <si>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</si>
  <si>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</si>
  <si>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</si>
  <si>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</si>
  <si>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</si>
  <si>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</si>
  <si>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</si>
  <si>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</si>
  <si>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</si>
  <si>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</si>
  <si>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</si>
  <si>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</si>
  <si>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</si>
  <si>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</si>
  <si>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</si>
  <si>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</si>
  <si>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</si>
  <si>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</si>
  <si>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</si>
  <si>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</si>
  <si>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</si>
  <si>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</si>
  <si>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</si>
  <si>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</si>
  <si>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</si>
  <si>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</si>
  <si>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</si>
  <si>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</si>
  <si>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</si>
  <si>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</si>
  <si>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</si>
  <si>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</si>
  <si>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</si>
  <si>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</si>
  <si>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</si>
  <si>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</si>
  <si>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</si>
  <si>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</si>
  <si>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</si>
  <si>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</si>
  <si>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</si>
  <si>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</si>
  <si>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</si>
  <si>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</si>
  <si>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</si>
  <si>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</si>
  <si>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</si>
  <si>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</si>
  <si>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</si>
  <si>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</si>
  <si>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</si>
  <si>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</si>
  <si>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</si>
  <si>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</si>
  <si>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</si>
  <si>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</si>
  <si>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</si>
  <si>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</si>
  <si>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</si>
  <si>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</si>
  <si>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</si>
  <si>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</si>
  <si>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</si>
  <si>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</si>
  <si>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</si>
  <si>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</si>
  <si>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</si>
  <si>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</si>
  <si>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</si>
  <si>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</si>
  <si>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</si>
  <si>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</si>
  <si>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</si>
  <si>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</si>
  <si>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</si>
  <si>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</si>
  <si>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</si>
  <si>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</si>
  <si>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</si>
  <si>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</si>
  <si>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</si>
  <si>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</si>
  <si>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</si>
  <si>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</si>
  <si>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</si>
  <si>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</si>
  <si>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</si>
  <si>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</si>
  <si>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</si>
  <si>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</si>
  <si>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</si>
  <si>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</si>
  <si>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</si>
  <si>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</si>
  <si>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</si>
  <si>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</si>
  <si>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</si>
  <si>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</si>
  <si>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</si>
  <si>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</si>
  <si>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</si>
  <si>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</si>
  <si>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</si>
  <si>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</si>
  <si>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</si>
  <si>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</si>
  <si>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</si>
  <si>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</si>
  <si>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</si>
  <si>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</si>
  <si>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</si>
  <si>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</si>
  <si>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</si>
  <si>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</si>
  <si>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</si>
  <si>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</si>
  <si>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</si>
  <si>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</si>
  <si>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</si>
  <si>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</si>
  <si>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</si>
  <si>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</si>
  <si>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</si>
  <si>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</si>
  <si>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</si>
  <si>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</si>
  <si>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</si>
  <si>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</si>
  <si>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</si>
  <si>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</si>
  <si>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</si>
  <si>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</si>
  <si>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</si>
  <si>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</si>
  <si>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</si>
  <si>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</si>
  <si>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</si>
  <si>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</si>
  <si>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</si>
  <si>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</si>
  <si>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</si>
  <si>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</si>
  <si>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</si>
  <si>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</si>
  <si>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</si>
  <si>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</si>
  <si>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</si>
  <si>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</si>
  <si>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</si>
  <si>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</si>
  <si>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</si>
  <si>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</si>
  <si>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</si>
  <si>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</si>
  <si>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</si>
  <si>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</si>
  <si>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</si>
  <si>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</si>
  <si>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</si>
  <si>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</si>
  <si>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</si>
  <si>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</si>
  <si>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</si>
  <si>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</si>
  <si>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</si>
  <si>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</si>
  <si>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</si>
  <si>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</si>
  <si>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</si>
  <si>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</si>
  <si>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</si>
  <si>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</si>
  <si>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</si>
  <si>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</si>
  <si>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</si>
  <si>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</si>
  <si>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</si>
  <si>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</si>
  <si>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</si>
  <si>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</si>
  <si>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</si>
  <si>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</si>
  <si>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</si>
  <si>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</si>
  <si>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</si>
  <si>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</si>
  <si>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</si>
  <si>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</si>
  <si>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</si>
  <si>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</si>
  <si>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</si>
  <si>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</si>
  <si>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</si>
  <si>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</si>
  <si>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</si>
  <si>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</si>
  <si>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</si>
  <si>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</si>
  <si>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</si>
  <si>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</si>
  <si>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</si>
  <si>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</si>
  <si>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</si>
  <si>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</si>
  <si>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</si>
  <si>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</si>
  <si>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</si>
  <si>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</si>
  <si>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</si>
  <si>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</si>
  <si>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</si>
  <si>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</si>
  <si>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</si>
  <si>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</si>
  <si>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</si>
  <si>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</si>
  <si>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</si>
  <si>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</si>
  <si>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</si>
  <si>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</si>
  <si>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</si>
  <si>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</si>
  <si>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</si>
  <si>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</si>
  <si>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</si>
  <si>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</si>
  <si>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</si>
  <si>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</si>
  <si>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</si>
  <si>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</si>
  <si>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</si>
  <si>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</si>
  <si>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</si>
  <si>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</si>
  <si>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</si>
  <si>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</si>
  <si>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</si>
  <si>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</si>
  <si>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</si>
  <si>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</si>
  <si>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</si>
  <si>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</si>
  <si>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</si>
  <si>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</si>
  <si>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</si>
  <si>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</si>
  <si>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</si>
  <si>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</si>
  <si>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</si>
  <si>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</si>
  <si>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</si>
  <si>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</si>
  <si>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</si>
  <si>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</si>
  <si>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</si>
  <si>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</si>
  <si>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</si>
  <si>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</si>
  <si>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</si>
  <si>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</si>
  <si>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</si>
  <si>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</si>
  <si>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</si>
  <si>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</si>
  <si>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</si>
  <si>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</si>
  <si>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</si>
  <si>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</si>
  <si>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</si>
  <si>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</si>
  <si>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</si>
  <si>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</si>
  <si>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</si>
  <si>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</si>
  <si>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</si>
  <si>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</si>
  <si>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</si>
  <si>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</si>
  <si>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</si>
  <si>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</si>
  <si>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</si>
  <si>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</si>
  <si>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</si>
  <si>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</si>
  <si>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</si>
  <si>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</si>
  <si>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</si>
  <si>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</si>
  <si>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</si>
  <si>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</si>
  <si>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</si>
  <si>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</si>
  <si>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</si>
  <si>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</si>
  <si>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</si>
  <si>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</si>
  <si>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</si>
  <si>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</si>
  <si>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</si>
  <si>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</si>
  <si>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</si>
  <si>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</si>
  <si>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</si>
  <si>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</si>
  <si>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</si>
  <si>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</si>
  <si>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</si>
  <si>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</si>
  <si>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</si>
  <si>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</si>
  <si>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</si>
  <si>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</si>
  <si>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</si>
  <si>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</si>
  <si>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</si>
  <si>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</si>
  <si>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</si>
  <si>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</si>
  <si>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</si>
  <si>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</si>
  <si>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</si>
  <si>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</si>
  <si>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</si>
  <si>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</si>
  <si>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</si>
  <si>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</si>
  <si>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</si>
  <si>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</si>
  <si>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</si>
  <si>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</si>
  <si>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</si>
  <si>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</si>
  <si>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</si>
  <si>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</si>
  <si>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</si>
  <si>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</si>
  <si>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</si>
  <si>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</si>
  <si>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</si>
  <si>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</si>
  <si>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</si>
  <si>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</si>
  <si>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</si>
  <si>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</si>
  <si>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</si>
  <si>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</si>
  <si>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</si>
  <si>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</si>
  <si>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</si>
  <si>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</si>
  <si>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</si>
  <si>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</si>
  <si>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</si>
  <si>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</si>
  <si>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</si>
  <si>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</si>
  <si>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</si>
  <si>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</si>
  <si>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</si>
  <si>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</si>
  <si>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</si>
  <si>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</si>
  <si>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</si>
  <si>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</si>
  <si>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</si>
  <si>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</si>
  <si>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</si>
  <si>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</si>
  <si>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</si>
  <si>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</si>
  <si>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</si>
  <si>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</si>
  <si>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</si>
  <si>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</si>
  <si>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</si>
  <si>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</si>
  <si>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</si>
  <si>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</si>
  <si>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</si>
  <si>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</si>
  <si>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</si>
  <si>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</si>
  <si>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</si>
  <si>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</si>
  <si>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</si>
  <si>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</si>
  <si>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</si>
  <si>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</si>
  <si>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</si>
  <si>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</si>
  <si>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</si>
  <si>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</si>
  <si>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</si>
  <si>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</si>
  <si>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</si>
  <si>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</si>
  <si>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</si>
  <si>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</si>
  <si>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</si>
  <si>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</si>
  <si>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</si>
  <si>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</si>
  <si>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</si>
  <si>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</si>
  <si>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</si>
  <si>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</si>
  <si>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</si>
  <si>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</si>
  <si>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</si>
  <si>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</si>
  <si>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</si>
  <si>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</si>
  <si>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</si>
  <si>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</si>
  <si>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</si>
  <si>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</si>
  <si>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</si>
  <si>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</si>
  <si>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</si>
  <si>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</si>
  <si>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</si>
  <si>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</si>
  <si>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</si>
  <si>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</si>
  <si>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</si>
  <si>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</si>
  <si>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</si>
  <si>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</si>
  <si>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</si>
  <si>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</si>
  <si>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</si>
  <si>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</si>
  <si>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</si>
  <si>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</si>
  <si>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</si>
  <si>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</si>
  <si>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</si>
  <si>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</si>
  <si>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</si>
  <si>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</si>
  <si>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</si>
  <si>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</si>
  <si>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</si>
  <si>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</si>
  <si>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</si>
  <si>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</si>
  <si>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</si>
  <si>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</si>
  <si>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</si>
  <si>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</si>
  <si>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</si>
  <si>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</si>
  <si>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</si>
  <si>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</si>
  <si>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</si>
  <si>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</si>
  <si>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</si>
  <si>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</si>
  <si>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</si>
  <si>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</si>
  <si>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</si>
  <si>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</si>
  <si>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</si>
  <si>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</si>
  <si>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</si>
  <si>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</si>
  <si>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</si>
  <si>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</si>
  <si>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</si>
  <si>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</si>
  <si>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</si>
  <si>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</si>
  <si>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</si>
  <si>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</si>
  <si>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</si>
  <si>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</si>
  <si>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</si>
  <si>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</si>
  <si>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</si>
  <si>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</si>
  <si>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</si>
  <si>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</si>
  <si>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</si>
  <si>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</si>
  <si>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</si>
  <si>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</si>
  <si>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</si>
  <si>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</si>
  <si>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</si>
  <si>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</si>
  <si>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</si>
  <si>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</si>
  <si>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</si>
  <si>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</si>
  <si>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</si>
  <si>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</si>
  <si>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</si>
  <si>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</si>
  <si>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</si>
  <si>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</si>
  <si>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</si>
  <si>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</si>
  <si>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</si>
  <si>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</si>
  <si>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</si>
  <si>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</si>
  <si>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</si>
  <si>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</si>
  <si>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</si>
  <si>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</si>
  <si>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</si>
  <si>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</si>
  <si>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</si>
  <si>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</si>
  <si>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</si>
  <si>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</si>
  <si>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</si>
  <si>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</si>
  <si>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</si>
  <si>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</si>
  <si>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</si>
  <si>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</si>
  <si>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</si>
  <si>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</si>
  <si>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</si>
  <si>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</si>
  <si>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</si>
  <si>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</si>
  <si>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</si>
  <si>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</si>
  <si>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</si>
  <si>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</si>
  <si>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</si>
  <si>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</si>
  <si>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</si>
  <si>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</si>
  <si>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</si>
  <si>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</si>
  <si>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</si>
  <si>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</si>
  <si>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</si>
  <si>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</si>
  <si>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</si>
  <si>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</si>
  <si>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</si>
  <si>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</si>
  <si>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</si>
  <si>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</si>
  <si>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</si>
  <si>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</si>
  <si>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</si>
  <si>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</si>
  <si>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</si>
  <si>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</si>
  <si>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1.34</t>
  </si>
  <si>
    <t>▲ 0.65</t>
  </si>
  <si>
    <t>水道事業会計</t>
  </si>
  <si>
    <t>下水道事業会計</t>
  </si>
  <si>
    <t>一般会計</t>
  </si>
  <si>
    <t>国民健康保険事業特別会計</t>
  </si>
  <si>
    <t>介護保険事業特別会計</t>
  </si>
  <si>
    <t>後期高齢者医療特別会計</t>
  </si>
  <si>
    <t>学校給食センター特別会計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</si>
  <si>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</si>
  <si>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</si>
  <si>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</si>
  <si>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</si>
  <si>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</si>
  <si>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</si>
  <si>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</si>
  <si>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</si>
  <si>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</si>
  <si>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湖南広域行政組合</t>
    <rPh sb="0" eb="4">
      <t>コナンコウイキ</t>
    </rPh>
    <rPh sb="4" eb="8">
      <t>ギョウセイクミアイ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</si>
  <si>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</si>
  <si>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4">
      <t>コウイキレンゴウ</t>
    </rPh>
    <rPh sb="15" eb="19">
      <t>イッパンカイケイ</t>
    </rPh>
    <phoneticPr fontId="2"/>
  </si>
  <si>
    <t>滋賀県後期高齢者医療広域連合（後期高齢者医療特別会計）</t>
    <rPh sb="0" eb="3">
      <t>シガケン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</si>
  <si>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草津市土地開発公社</t>
    <rPh sb="0" eb="3">
      <t>クサツシ</t>
    </rPh>
    <rPh sb="3" eb="9">
      <t>トチカイハツコウシャ</t>
    </rPh>
    <phoneticPr fontId="2"/>
  </si>
  <si>
    <t>（公財）草津市コミュニティ事業団</t>
    <rPh sb="1" eb="3">
      <t>コウザイ</t>
    </rPh>
    <rPh sb="4" eb="7">
      <t>クサツシ</t>
    </rPh>
    <rPh sb="13" eb="16">
      <t>ジギョウダン</t>
    </rPh>
    <phoneticPr fontId="2"/>
  </si>
  <si>
    <t>草津都市開発（株）</t>
    <rPh sb="0" eb="2">
      <t>クサツ</t>
    </rPh>
    <rPh sb="2" eb="4">
      <t>トシ</t>
    </rPh>
    <rPh sb="4" eb="6">
      <t>カイハツ</t>
    </rPh>
    <rPh sb="6" eb="9">
      <t>カブ</t>
    </rPh>
    <phoneticPr fontId="2"/>
  </si>
  <si>
    <t>草津まちづくり（株）</t>
    <rPh sb="0" eb="2">
      <t>クサツ</t>
    </rPh>
    <rPh sb="7" eb="10">
      <t>カブ</t>
    </rPh>
    <phoneticPr fontId="2"/>
  </si>
  <si>
    <t>-</t>
    <phoneticPr fontId="2"/>
  </si>
  <si>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</si>
  <si>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</si>
  <si>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</si>
  <si>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</si>
  <si>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</si>
  <si>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</si>
  <si>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</si>
  <si>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</si>
  <si>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</si>
  <si>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</si>
  <si>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</si>
  <si>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</si>
  <si>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</si>
  <si>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</si>
  <si>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</si>
  <si>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１０年連続で算定されず、良好な状態を維持している。有形固定資産減価償却率については、類似団体平均と比較し低く抑えられているものの、今後、公共施設等の一斉更新の時期を迎えることから、公共施設等総合管理計画や各施設等の個別の長寿命化計画に基づき、計画的に老朽化対策に取り組んでいく必要がある。
　</t>
    <phoneticPr fontId="2"/>
  </si>
  <si>
    <t>　将来負担比率は算定なしの状況が続いているが、近年の大規模事業（（仮称）市民総合交流センター整備事業等）の実施に伴う市債発行の増により、元利償還金が増加していることなどから、実質公債費比率が上昇している。
　今後も市債残高の増加などに伴い、比率が一定程度上昇することが予想されるが、「草津市健全で持続可能な財政運営および財政規律に関する条例」および「草津市財政規律ガイドライン」に基づき、将来の財政負担を見通し、健全な財政運営に努めていく。</t>
    <rPh sb="117" eb="118">
      <t>トモナ</t>
    </rPh>
    <rPh sb="120" eb="122">
      <t>ヒリツ</t>
    </rPh>
    <rPh sb="123" eb="127">
      <t>イッテイテイド</t>
    </rPh>
    <rPh sb="127" eb="129">
      <t>ジョウショウ</t>
    </rPh>
    <rPh sb="134" eb="136">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</si>
</sst>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08EB-421D-A61A-38EDEB43A8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80274</c:v>
                </c:pt>
                <c:pt idx="1">
                  <c:v>125429</c:v>
                </c:pt>
                <c:pt idx="2">
                  <c:v>53520</c:v>
                </c:pt>
                <c:pt idx="3">
                  <c:v>61810</c:v>
                </c:pt>
                <c:pt idx="4">
                  <c:v>74725</c:v>
                </c:pt>
              </c:numCache>
            </c:numRef>
          </c:val>
          <c:smooth val="0"/>
          <c:extLst>
            <c:ext xmlns:c16="http://schemas.microsoft.com/office/drawing/2014/chart" uri="{C3380CC4-5D6E-409C-BE32-E72D297353CC}">
              <c16:uniqueId val="{00000001-08EB-421D-A61A-38EDEB43A8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1.46</c:v>
                </c:pt>
                <c:pt idx="1">
                  <c:v>1.82</c:v>
                </c:pt>
                <c:pt idx="2">
                  <c:v>1.76</c:v>
                </c:pt>
                <c:pt idx="3">
                  <c:v>1.75</c:v>
                </c:pt>
                <c:pt idx="4">
                  <c:v>1.44</c:v>
                </c:pt>
              </c:numCache>
            </c:numRef>
          </c:val>
          <c:extLst>
            <c:ext xmlns:c16="http://schemas.microsoft.com/office/drawing/2014/chart" uri="{C3380CC4-5D6E-409C-BE32-E72D297353CC}">
              <c16:uniqueId val="{00000000-ECC7-4C9C-9D7F-096C2E8C85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17.96</c:v>
                </c:pt>
                <c:pt idx="1">
                  <c:v>19.68</c:v>
                </c:pt>
                <c:pt idx="2">
                  <c:v>18.600000000000001</c:v>
                </c:pt>
                <c:pt idx="3">
                  <c:v>19.149999999999999</c:v>
                </c:pt>
                <c:pt idx="4">
                  <c:v>19.23</c:v>
                </c:pt>
              </c:numCache>
            </c:numRef>
          </c:val>
          <c:extLst>
            <c:ext xmlns:c16="http://schemas.microsoft.com/office/drawing/2014/chart" uri="{C3380CC4-5D6E-409C-BE32-E72D297353CC}">
              <c16:uniqueId val="{00000001-ECC7-4C9C-9D7F-096C2E8C85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-1.34</c:v>
                </c:pt>
                <c:pt idx="1">
                  <c:v>2.08</c:v>
                </c:pt>
                <c:pt idx="2">
                  <c:v>-0.65</c:v>
                </c:pt>
                <c:pt idx="3">
                  <c:v>0.9</c:v>
                </c:pt>
                <c:pt idx="4">
                  <c:v>0.61</c:v>
                </c:pt>
              </c:numCache>
            </c:numRef>
          </c:val>
          <c:smooth val="0"/>
          <c:extLst>
            <c:ext xmlns:c16="http://schemas.microsoft.com/office/drawing/2014/chart" uri="{C3380CC4-5D6E-409C-BE32-E72D297353CC}">
              <c16:uniqueId val="{00000002-ECC7-4C9C-9D7F-096C2E8C85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18-46BF-88CD-781450CAC0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18-46BF-88CD-781450CAC0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18-46BF-88CD-781450CAC029}"/>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18-46BF-88CD-781450CAC0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4-CA18-46BF-88CD-781450CAC0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0.37</c:v>
                </c:pt>
                <c:pt idx="4">
                  <c:v>#N/A</c:v>
                </c:pt>
                <c:pt idx="5">
                  <c:v>0.8</c:v>
                </c:pt>
                <c:pt idx="6">
                  <c:v>#N/A</c:v>
                </c:pt>
                <c:pt idx="7">
                  <c:v>0.01</c:v>
                </c:pt>
                <c:pt idx="8">
                  <c:v>#N/A</c:v>
                </c:pt>
                <c:pt idx="9">
                  <c:v>0.34</c:v>
                </c:pt>
              </c:numCache>
            </c:numRef>
          </c:val>
          <c:extLst>
            <c:ext xmlns:c16="http://schemas.microsoft.com/office/drawing/2014/chart" uri="{C3380CC4-5D6E-409C-BE32-E72D297353CC}">
              <c16:uniqueId val="{00000005-CA18-46BF-88CD-781450CAC02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2.44</c:v>
                </c:pt>
                <c:pt idx="2">
                  <c:v>#N/A</c:v>
                </c:pt>
                <c:pt idx="3">
                  <c:v>2.74</c:v>
                </c:pt>
                <c:pt idx="4">
                  <c:v>#N/A</c:v>
                </c:pt>
                <c:pt idx="5">
                  <c:v>0.27</c:v>
                </c:pt>
                <c:pt idx="6">
                  <c:v>#N/A</c:v>
                </c:pt>
                <c:pt idx="7">
                  <c:v>0.11</c:v>
                </c:pt>
                <c:pt idx="8">
                  <c:v>#N/A</c:v>
                </c:pt>
                <c:pt idx="9">
                  <c:v>0.5</c:v>
                </c:pt>
              </c:numCache>
            </c:numRef>
          </c:val>
          <c:extLst>
            <c:ext xmlns:c16="http://schemas.microsoft.com/office/drawing/2014/chart" uri="{C3380CC4-5D6E-409C-BE32-E72D297353CC}">
              <c16:uniqueId val="{00000006-CA18-46BF-88CD-781450CAC0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1.46</c:v>
                </c:pt>
                <c:pt idx="2">
                  <c:v>#N/A</c:v>
                </c:pt>
                <c:pt idx="3">
                  <c:v>1.82</c:v>
                </c:pt>
                <c:pt idx="4">
                  <c:v>#N/A</c:v>
                </c:pt>
                <c:pt idx="5">
                  <c:v>1.75</c:v>
                </c:pt>
                <c:pt idx="6">
                  <c:v>#N/A</c:v>
                </c:pt>
                <c:pt idx="7">
                  <c:v>1.75</c:v>
                </c:pt>
                <c:pt idx="8">
                  <c:v>#N/A</c:v>
                </c:pt>
                <c:pt idx="9">
                  <c:v>1.44</c:v>
                </c:pt>
              </c:numCache>
            </c:numRef>
          </c:val>
          <c:extLst>
            <c:ext xmlns:c16="http://schemas.microsoft.com/office/drawing/2014/chart" uri="{C3380CC4-5D6E-409C-BE32-E72D297353CC}">
              <c16:uniqueId val="{00000007-CA18-46BF-88CD-781450CAC0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0.4</c:v>
                </c:pt>
                <c:pt idx="4">
                  <c:v>#N/A</c:v>
                </c:pt>
                <c:pt idx="5">
                  <c:v>1.7</c:v>
                </c:pt>
                <c:pt idx="6">
                  <c:v>#N/A</c:v>
                </c:pt>
                <c:pt idx="7">
                  <c:v>2.61</c:v>
                </c:pt>
                <c:pt idx="8">
                  <c:v>#N/A</c:v>
                </c:pt>
                <c:pt idx="9">
                  <c:v>3.33</c:v>
                </c:pt>
              </c:numCache>
            </c:numRef>
          </c:val>
          <c:extLst>
            <c:ext xmlns:c16="http://schemas.microsoft.com/office/drawing/2014/chart" uri="{C3380CC4-5D6E-409C-BE32-E72D297353CC}">
              <c16:uniqueId val="{00000008-CA18-46BF-88CD-781450CAC0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c:v>
                </c:pt>
                <c:pt idx="2">
                  <c:v>#N/A</c:v>
                </c:pt>
                <c:pt idx="3">
                  <c:v>13.79</c:v>
                </c:pt>
                <c:pt idx="4">
                  <c:v>#N/A</c:v>
                </c:pt>
                <c:pt idx="5">
                  <c:v>12.45</c:v>
                </c:pt>
                <c:pt idx="6">
                  <c:v>#N/A</c:v>
                </c:pt>
                <c:pt idx="7">
                  <c:v>12.1</c:v>
                </c:pt>
                <c:pt idx="8">
                  <c:v>#N/A</c:v>
                </c:pt>
                <c:pt idx="9">
                  <c:v>10.61</c:v>
                </c:pt>
              </c:numCache>
            </c:numRef>
          </c:val>
          <c:extLst>
            <c:ext xmlns:c16="http://schemas.microsoft.com/office/drawing/2014/chart" uri="{C3380CC4-5D6E-409C-BE32-E72D297353CC}">
              <c16:uniqueId val="{00000009-CA18-46BF-88CD-781450CAC0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4610</c:v>
                </c:pt>
                <c:pt idx="5">
                  <c:v>4437</c:v>
                </c:pt>
                <c:pt idx="8">
                  <c:v>4454</c:v>
                </c:pt>
                <c:pt idx="11">
                  <c:v>4405</c:v>
                </c:pt>
                <c:pt idx="14">
                  <c:v>4371</c:v>
                </c:pt>
              </c:numCache>
            </c:numRef>
          </c:val>
          <c:extLst>
            <c:ext xmlns:c16="http://schemas.microsoft.com/office/drawing/2014/chart" uri="{C3380CC4-5D6E-409C-BE32-E72D297353CC}">
              <c16:uniqueId val="{00000000-D393-419F-AB7C-5A8A137915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93-419F-AB7C-5A8A137915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0</c:v>
                </c:pt>
                <c:pt idx="6">
                  <c:v>0</c:v>
                </c:pt>
                <c:pt idx="9">
                  <c:v>0</c:v>
                </c:pt>
                <c:pt idx="12">
                  <c:v>0</c:v>
                </c:pt>
              </c:numCache>
            </c:numRef>
          </c:val>
          <c:extLst>
            <c:ext xmlns:c16="http://schemas.microsoft.com/office/drawing/2014/chart" uri="{C3380CC4-5D6E-409C-BE32-E72D297353CC}">
              <c16:uniqueId val="{00000002-D393-419F-AB7C-5A8A137915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143</c:v>
                </c:pt>
                <c:pt idx="6">
                  <c:v>147</c:v>
                </c:pt>
                <c:pt idx="9">
                  <c:v>139</c:v>
                </c:pt>
                <c:pt idx="12">
                  <c:v>144</c:v>
                </c:pt>
              </c:numCache>
            </c:numRef>
          </c:val>
          <c:extLst>
            <c:ext xmlns:c16="http://schemas.microsoft.com/office/drawing/2014/chart" uri="{C3380CC4-5D6E-409C-BE32-E72D297353CC}">
              <c16:uniqueId val="{00000003-D393-419F-AB7C-5A8A137915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1292</c:v>
                </c:pt>
                <c:pt idx="3">
                  <c:v>1287</c:v>
                </c:pt>
                <c:pt idx="6">
                  <c:v>1097</c:v>
                </c:pt>
                <c:pt idx="9">
                  <c:v>1071</c:v>
                </c:pt>
                <c:pt idx="12">
                  <c:v>1071</c:v>
                </c:pt>
              </c:numCache>
            </c:numRef>
          </c:val>
          <c:extLst>
            <c:ext xmlns:c16="http://schemas.microsoft.com/office/drawing/2014/chart" uri="{C3380CC4-5D6E-409C-BE32-E72D297353CC}">
              <c16:uniqueId val="{00000004-D393-419F-AB7C-5A8A137915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93-419F-AB7C-5A8A137915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93-419F-AB7C-5A8A137915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4507</c:v>
                </c:pt>
                <c:pt idx="3">
                  <c:v>4440</c:v>
                </c:pt>
                <c:pt idx="6">
                  <c:v>4690</c:v>
                </c:pt>
                <c:pt idx="9">
                  <c:v>4804</c:v>
                </c:pt>
                <c:pt idx="12">
                  <c:v>4837</c:v>
                </c:pt>
              </c:numCache>
            </c:numRef>
          </c:val>
          <c:extLst>
            <c:ext xmlns:c16="http://schemas.microsoft.com/office/drawing/2014/chart" uri="{C3380CC4-5D6E-409C-BE32-E72D297353CC}">
              <c16:uniqueId val="{00000007-D393-419F-AB7C-5A8A137915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1360</c:v>
                </c:pt>
                <c:pt idx="2">
                  <c:v>#N/A</c:v>
                </c:pt>
                <c:pt idx="3">
                  <c:v>#N/A</c:v>
                </c:pt>
                <c:pt idx="4">
                  <c:v>1433</c:v>
                </c:pt>
                <c:pt idx="5">
                  <c:v>#N/A</c:v>
                </c:pt>
                <c:pt idx="6">
                  <c:v>#N/A</c:v>
                </c:pt>
                <c:pt idx="7">
                  <c:v>1480</c:v>
                </c:pt>
                <c:pt idx="8">
                  <c:v>#N/A</c:v>
                </c:pt>
                <c:pt idx="9">
                  <c:v>#N/A</c:v>
                </c:pt>
                <c:pt idx="10">
                  <c:v>1609</c:v>
                </c:pt>
                <c:pt idx="11">
                  <c:v>#N/A</c:v>
                </c:pt>
                <c:pt idx="12">
                  <c:v>#N/A</c:v>
                </c:pt>
                <c:pt idx="13">
                  <c:v>1681</c:v>
                </c:pt>
                <c:pt idx="14">
                  <c:v>#N/A</c:v>
                </c:pt>
              </c:numCache>
            </c:numRef>
          </c:val>
          <c:smooth val="0"/>
          <c:extLst>
            <c:ext xmlns:c16="http://schemas.microsoft.com/office/drawing/2014/chart" uri="{C3380CC4-5D6E-409C-BE32-E72D297353CC}">
              <c16:uniqueId val="{00000008-D393-419F-AB7C-5A8A137915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37943</c:v>
                </c:pt>
                <c:pt idx="5">
                  <c:v>39760</c:v>
                </c:pt>
                <c:pt idx="8">
                  <c:v>38382</c:v>
                </c:pt>
                <c:pt idx="11">
                  <c:v>37628</c:v>
                </c:pt>
                <c:pt idx="14">
                  <c:v>36396</c:v>
                </c:pt>
              </c:numCache>
            </c:numRef>
          </c:val>
          <c:extLst>
            <c:ext xmlns:c16="http://schemas.microsoft.com/office/drawing/2014/chart" uri="{C3380CC4-5D6E-409C-BE32-E72D297353CC}">
              <c16:uniqueId val="{00000000-FDFB-4D02-9EFB-BC47FB7846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8419</c:v>
                </c:pt>
                <c:pt idx="5">
                  <c:v>11269</c:v>
                </c:pt>
                <c:pt idx="8">
                  <c:v>12708</c:v>
                </c:pt>
                <c:pt idx="11">
                  <c:v>12854</c:v>
                </c:pt>
                <c:pt idx="14">
                  <c:v>11758</c:v>
                </c:pt>
              </c:numCache>
            </c:numRef>
          </c:val>
          <c:extLst>
            <c:ext xmlns:c16="http://schemas.microsoft.com/office/drawing/2014/chart" uri="{C3380CC4-5D6E-409C-BE32-E72D297353CC}">
              <c16:uniqueId val="{00000001-FDFB-4D02-9EFB-BC47FB7846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15942</c:v>
                </c:pt>
                <c:pt idx="5">
                  <c:v>16301</c:v>
                </c:pt>
                <c:pt idx="8">
                  <c:v>15991</c:v>
                </c:pt>
                <c:pt idx="11">
                  <c:v>15013</c:v>
                </c:pt>
                <c:pt idx="14">
                  <c:v>14774</c:v>
                </c:pt>
              </c:numCache>
            </c:numRef>
          </c:val>
          <c:extLst>
            <c:ext xmlns:c16="http://schemas.microsoft.com/office/drawing/2014/chart" uri="{C3380CC4-5D6E-409C-BE32-E72D297353CC}">
              <c16:uniqueId val="{00000002-FDFB-4D02-9EFB-BC47FB7846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FB-4D02-9EFB-BC47FB7846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FB-4D02-9EFB-BC47FB7846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DFB-4D02-9EFB-BC47FB7846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4179</c:v>
                </c:pt>
                <c:pt idx="3">
                  <c:v>3893</c:v>
                </c:pt>
                <c:pt idx="6">
                  <c:v>3712</c:v>
                </c:pt>
                <c:pt idx="9">
                  <c:v>3650</c:v>
                </c:pt>
                <c:pt idx="12">
                  <c:v>3576</c:v>
                </c:pt>
              </c:numCache>
            </c:numRef>
          </c:val>
          <c:extLst>
            <c:ext xmlns:c16="http://schemas.microsoft.com/office/drawing/2014/chart" uri="{C3380CC4-5D6E-409C-BE32-E72D297353CC}">
              <c16:uniqueId val="{00000006-FDFB-4D02-9EFB-BC47FB7846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1326</c:v>
                </c:pt>
                <c:pt idx="3">
                  <c:v>1256</c:v>
                </c:pt>
                <c:pt idx="6">
                  <c:v>1204</c:v>
                </c:pt>
                <c:pt idx="9">
                  <c:v>1123</c:v>
                </c:pt>
                <c:pt idx="12">
                  <c:v>1092</c:v>
                </c:pt>
              </c:numCache>
            </c:numRef>
          </c:val>
          <c:extLst>
            <c:ext xmlns:c16="http://schemas.microsoft.com/office/drawing/2014/chart" uri="{C3380CC4-5D6E-409C-BE32-E72D297353CC}">
              <c16:uniqueId val="{00000007-FDFB-4D02-9EFB-BC47FB7846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10689</c:v>
                </c:pt>
                <c:pt idx="3">
                  <c:v>10152</c:v>
                </c:pt>
                <c:pt idx="6">
                  <c:v>9706</c:v>
                </c:pt>
                <c:pt idx="9">
                  <c:v>8991</c:v>
                </c:pt>
                <c:pt idx="12">
                  <c:v>8270</c:v>
                </c:pt>
              </c:numCache>
            </c:numRef>
          </c:val>
          <c:extLst>
            <c:ext xmlns:c16="http://schemas.microsoft.com/office/drawing/2014/chart" uri="{C3380CC4-5D6E-409C-BE32-E72D297353CC}">
              <c16:uniqueId val="{00000008-FDFB-4D02-9EFB-BC47FB7846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FB-4D02-9EFB-BC47FB7846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40011</c:v>
                </c:pt>
                <c:pt idx="3">
                  <c:v>45714</c:v>
                </c:pt>
                <c:pt idx="6">
                  <c:v>45078</c:v>
                </c:pt>
                <c:pt idx="9">
                  <c:v>44559</c:v>
                </c:pt>
                <c:pt idx="12">
                  <c:v>46109</c:v>
                </c:pt>
              </c:numCache>
            </c:numRef>
          </c:val>
          <c:extLst>
            <c:ext xmlns:c16="http://schemas.microsoft.com/office/drawing/2014/chart" uri="{C3380CC4-5D6E-409C-BE32-E72D297353CC}">
              <c16:uniqueId val="{0000000A-FDFB-4D02-9EFB-BC47FB7846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FB-4D02-9EFB-BC47FB7846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4875</c:v>
                </c:pt>
                <c:pt idx="1">
                  <c:v>5108</c:v>
                </c:pt>
                <c:pt idx="2">
                  <c:v>5343</c:v>
                </c:pt>
              </c:numCache>
            </c:numRef>
          </c:val>
          <c:extLst>
            <c:ext xmlns:c16="http://schemas.microsoft.com/office/drawing/2014/chart" uri="{C3380CC4-5D6E-409C-BE32-E72D297353CC}">
              <c16:uniqueId val="{00000000-A5F4-4CF7-8766-99D8AE3F39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2378</c:v>
                </c:pt>
                <c:pt idx="1">
                  <c:v>2380</c:v>
                </c:pt>
                <c:pt idx="2">
                  <c:v>2381</c:v>
                </c:pt>
              </c:numCache>
            </c:numRef>
          </c:val>
          <c:extLst>
            <c:ext xmlns:c16="http://schemas.microsoft.com/office/drawing/2014/chart" uri="{C3380CC4-5D6E-409C-BE32-E72D297353CC}">
              <c16:uniqueId val="{00000001-A5F4-4CF7-8766-99D8AE3F39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6681</c:v>
                </c:pt>
                <c:pt idx="1">
                  <c:v>5726</c:v>
                </c:pt>
                <c:pt idx="2">
                  <c:v>5428</c:v>
                </c:pt>
              </c:numCache>
            </c:numRef>
          </c:val>
          <c:extLst>
            <c:ext xmlns:c16="http://schemas.microsoft.com/office/drawing/2014/chart" uri="{C3380CC4-5D6E-409C-BE32-E72D297353CC}">
              <c16:uniqueId val="{00000002-A5F4-4CF7-8766-99D8AE3F39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{D92A9CD5-1D8C-4C4B-99EE-18F2963E6A6D}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F5B-4CDF-B519-023AB07294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{CA74F079-DDC7-4D87-85F2-B1E61267A5A6}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B-4CDF-B519-023AB07294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{7E563F74-0118-4FFA-87CE-C30B9392DD0B}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B-4CDF-B519-023AB07294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{EF417C07-C217-48C2-9762-AFB1A7C2890E}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B-4CDF-B519-023AB07294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{A293D274-D965-4942-876F-00DD56513207}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B-4CDF-B519-023AB07294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{3AADA398-0DC2-47A3-BE9B-3958D32BEB8D}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F5B-4CDF-B519-023AB07294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{600AFBFC-D83C-40B8-84C0-EC4D8F7A840B}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F5B-4CDF-B519-023AB07294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{5B16AEDB-4F19-4FF8-B999-B68459A1F7F2}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F5B-4CDF-B519-023AB07294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{D6D18B70-6428-4487-8646-6FD031F98C70}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F5B-4CDF-B519-023AB07294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48.1</c:v>
                </c:pt>
                <c:pt idx="16">
                  <c:v>50.1</c:v>
                </c:pt>
                <c:pt idx="24">
                  <c:v>50.5</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5B-4CDF-B519-023AB07294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{78ED9019-91D3-4134-A9E3-B688FE29CB56}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F5B-4CDF-B519-023AB07294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{4E0ACCF4-22B5-460B-BD21-E51221E49418}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B-4CDF-B519-023AB07294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{AA461636-A6E9-4FD4-86AA-389D3E5BFC5E}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B-4CDF-B519-023AB07294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{D868C423-C2E1-4C1B-B52B-05961547926F}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B-4CDF-B519-023AB07294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{E574012D-9A8F-4D0E-9FEA-296D745136CC}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B-4CDF-B519-023AB072944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{44933061-31DC-4435-9270-1E36BE00AFDB}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F5B-4CDF-B519-023AB072944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{7906349E-ACFD-4B65-B0B8-79F6DC27A621}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F5B-4CDF-B519-023AB072944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{50D605B7-DFAA-4E50-B255-85DAD592D260}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F5B-4CDF-B519-023AB072944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{BBE677AE-0374-4F95-A695-FC1E9AEA5291}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F5B-4CDF-B519-023AB07294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F5B-4CDF-B519-023AB072944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{F8C427F9-89F7-4F15-9563-4A1CCC3EA7C5}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CB-4B6F-ADCC-75FAAF846A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{E76550F7-F6B8-4FD0-B875-FA68FA3B5A89}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B-4B6F-ADCC-75FAAF846A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{64FA7CE5-7084-425C-BA9C-FF81A7DEEC9E}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B-4B6F-ADCC-75FAAF846A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{84534213-1816-4794-A8D9-C815EA043709}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B-4B6F-ADCC-75FAAF846A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{F09E3787-3B2E-4D1A-A4CC-E15391FFED20}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B-4B6F-ADCC-75FAAF846A4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{F6500422-B360-4D0E-9FF1-B9FF80CB1B88}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CB-4B6F-ADCC-75FAAF846A4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{C03E8F97-37C9-4D06-A3EE-DF74D4069D23}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CB-4B6F-ADCC-75FAAF846A4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{858ACFEE-2F34-488B-AB63-92B1F3D7C694}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CB-4B6F-ADCC-75FAAF846A4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{8569F996-0824-4464-9E45-2411DAD080C7}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CB-4B6F-ADCC-75FAAF846A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6.2</c:v>
                </c:pt>
                <c:pt idx="16">
                  <c:v>6.3</c:v>
                </c:pt>
                <c:pt idx="24">
                  <c:v>6.5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CB-4B6F-ADCC-75FAAF846A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{FE8A334A-7A5B-434B-B78D-7046CD93B9CF}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CB-4B6F-ADCC-75FAAF846A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{9AB359BD-DC37-40F6-A4DF-9DB17E8B9570}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B-4B6F-ADCC-75FAAF846A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{E7C9B8BC-1FA5-4678-81D5-14846C341B04}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B-4B6F-ADCC-75FAAF846A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{0855726B-22DF-4FC4-BE9C-C1FD33C57C62}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B-4B6F-ADCC-75FAAF846A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{B402222F-72AA-4AC8-8E8D-7463B2FF2435}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B-4B6F-ADCC-75FAAF846A4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{B3A16CA7-E4D4-4E50-BEC6-24AAAF841223}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CB-4B6F-ADCC-75FAAF846A4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{87AAA960-B1B3-4860-9426-86A845C053CE}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CB-4B6F-ADCC-75FAAF846A4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{E13B5C78-4B63-4EDA-850E-769D10C69D83}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CB-4B6F-ADCC-75FAAF846A4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{B71DA563-B8E3-4E8D-AEDA-A8F24DDF72BA}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CB-4B6F-ADCC-75FAAF846A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B6CB-4B6F-ADCC-75FAAF846A49}"/>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ja-JP" altLang="en-US" sz="1400">
              <a:solidFill>
                <a:sysClr val="windowText" lastClr="000000"/>
              </a:solidFill>
              <a:latin typeface="ＭＳ ゴシック" pitchFamily="49" charset="-128"/>
              <a:ea typeface="ＭＳ ゴシック" pitchFamily="49" charset="-128"/>
            </a:rPr>
            <a:t>臨時財政対策債の償還などにより、</a:t>
          </a:r>
          <a:r>
            <a:rPr kumimoji="1" lang="en-US" altLang="ja-JP" sz="1400">
              <a:solidFill>
                <a:sysClr val="windowText" lastClr="000000"/>
              </a:solidFill>
              <a:latin typeface="ＭＳ ゴシック" pitchFamily="49" charset="-128"/>
              <a:ea typeface="ＭＳ ゴシック" pitchFamily="49" charset="-128"/>
            </a:rPr>
            <a:t>33</a:t>
          </a:r>
          <a:r>
            <a:rPr kumimoji="1" lang="ja-JP" altLang="en-US" sz="1400">
              <a:solidFill>
                <a:sysClr val="windowText" lastClr="000000"/>
              </a:solidFill>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地方債の現在高については、市民総合交流センター整備事業等の大規模事業に係る建設事業債の発行があったことにより、前年度と比べて</a:t>
          </a:r>
          <a:r>
            <a:rPr kumimoji="1" lang="en-US" altLang="ja-JP" sz="1200">
              <a:solidFill>
                <a:sysClr val="windowText" lastClr="000000"/>
              </a:solidFill>
              <a:latin typeface="ＭＳ ゴシック" pitchFamily="49" charset="-128"/>
              <a:ea typeface="ＭＳ ゴシック" pitchFamily="49" charset="-128"/>
            </a:rPr>
            <a:t>1,550</a:t>
          </a:r>
          <a:r>
            <a:rPr kumimoji="1" lang="ja-JP" altLang="en-US" sz="1200">
              <a:solidFill>
                <a:sysClr val="windowText" lastClr="000000"/>
              </a:solidFill>
              <a:latin typeface="ＭＳ ゴシック" pitchFamily="49" charset="-128"/>
              <a:ea typeface="ＭＳ ゴシック" pitchFamily="49" charset="-128"/>
            </a:rPr>
            <a:t>百万円の増となった。</a:t>
          </a:r>
        </a:p>
        <a:p>
          <a:r>
            <a:rPr kumimoji="1" lang="ja-JP" altLang="en-US" sz="1200">
              <a:solidFill>
                <a:sysClr val="windowText" lastClr="000000"/>
              </a:solidFill>
              <a:latin typeface="ＭＳ ゴシック" pitchFamily="49" charset="-128"/>
              <a:ea typeface="ＭＳ ゴシック" pitchFamily="49" charset="-128"/>
            </a:rPr>
            <a:t>　公営企業債等繰入見込額については、下水道事業における過年度の起債の償還が完了したことにより、</a:t>
          </a:r>
          <a:r>
            <a:rPr kumimoji="1" lang="en-US" altLang="ja-JP" sz="1200">
              <a:solidFill>
                <a:sysClr val="windowText" lastClr="000000"/>
              </a:solidFill>
              <a:latin typeface="ＭＳ ゴシック" pitchFamily="49" charset="-128"/>
              <a:ea typeface="ＭＳ ゴシック" pitchFamily="49" charset="-128"/>
            </a:rPr>
            <a:t>721</a:t>
          </a:r>
          <a:r>
            <a:rPr kumimoji="1" lang="ja-JP" altLang="en-US" sz="1200">
              <a:solidFill>
                <a:sysClr val="windowText" lastClr="000000"/>
              </a:solidFill>
              <a:latin typeface="ＭＳ ゴシック" pitchFamily="49" charset="-128"/>
              <a:ea typeface="ＭＳ ゴシック" pitchFamily="49" charset="-128"/>
            </a:rPr>
            <a:t>百万円の減となった。</a:t>
          </a:r>
        </a:p>
        <a:p>
          <a:r>
            <a:rPr kumimoji="1" lang="ja-JP" altLang="en-US" sz="1200">
              <a:solidFill>
                <a:sysClr val="windowText" lastClr="000000"/>
              </a:solidFill>
              <a:latin typeface="ＭＳ ゴシック" pitchFamily="49" charset="-128"/>
              <a:ea typeface="ＭＳ ゴシック" pitchFamily="49" charset="-128"/>
            </a:rPr>
            <a:t>　令和２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p>
        <a:p>
          <a:r>
            <a:rPr kumimoji="1" lang="ja-JP" altLang="en-US" sz="1200">
              <a:solidFill>
                <a:sysClr val="windowText" lastClr="000000"/>
              </a:solidFill>
              <a:latin typeface="ＭＳ ゴシック" pitchFamily="49" charset="-128"/>
              <a:ea typeface="ＭＳ ゴシック" pitchFamily="49" charset="-128"/>
            </a:rPr>
            <a:t>　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年度末における収支余剰分の一部を財政調整基金に積み立てた一方、中学校給食センター整備事業など、まちづくり基盤整備基金の取崩しが多くなったことから、基金全体の残高は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％以上の金額を維持すること、また、その他特定目的基金については、今後も大規模事業の推進に伴い一定額の取崩を行っていくが、整備した施設の更新に備えて積立を行っていくことに努める。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中学校給食センター整備事業など、まちづくり基盤整備基金について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百万円の取り崩しを行ったことで、その他特定目的金全体で残高が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今後も大規模事業の推進に伴い一定額の取崩を行っていくが、整備した施設の更新に備えて積立を行っていく。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年度末において、収支余剰分の一部を地方財政法第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百万円の積立を行った結果、前年度より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％以上の金額を維持するように努める。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百万円の積立を行ったことで、基金残高についても同額の増となった。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今後も建設事業の実施により公債費負担が生じること、また、歳入の大幅な減収や不測の財政支出など年度間の財源不足に備えて、財政調整基金と減債基金については、合わせて標準財政規模の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（（仮称）市民総合交流センター整備事業等）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類似団体平均と比較し、数値は低く抑えられているといえる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年度は、各既存の公共施設が老朽化したことにより、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年度も同様の理由により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5291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7" name="楕円 86"/>
        <xdr:cNvSpPr/>
      </xdr:nvSpPr>
      <xdr:spPr>
        <a:xfrm>
          <a:off x="47117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8" name="有形固定資産減価償却率該当値テキスト"/>
        <xdr:cNvSpPr txBox="1"/>
      </xdr:nvSpPr>
      <xdr:spPr>
        <a:xfrm>
          <a:off x="4813300" y="46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68263</xdr:rowOff>
    </xdr:from>
    <xdr:to>
      <xdr:col>19</xdr:col>
      <xdr:colOff>187325</xdr:colOff>
      <xdr:row>27</xdr:row>
      <xdr:rowOff>169863</xdr:rowOff>
    </xdr:to>
    <xdr:sp macro="" textlink="">
      <xdr:nvSpPr>
        <xdr:cNvPr id="89" name="楕円 88"/>
        <xdr:cNvSpPr/>
      </xdr:nvSpPr>
      <xdr:spPr>
        <a:xfrm>
          <a:off x="4000500" y="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119063</xdr:rowOff>
    </xdr:from>
    <xdr:to>
      <xdr:col>23</xdr:col>
      <xdr:colOff>85725</xdr:colOff>
      <xdr:row>28</xdr:row>
      <xdr:rowOff>6985</xdr:rowOff>
    </xdr:to>
    <xdr:cxnSp macro="">
      <xdr:nvCxnSpPr>
        <xdr:cNvPr id="90" name="直線コネクタ 89"/>
        <xdr:cNvCxnSpPr/>
      </xdr:nvCxnSpPr>
      <xdr:spPr>
        <a:xfrm>
          <a:off x="4051300" y="4748213"/>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1" name="楕円 90"/>
        <xdr:cNvSpPr/>
      </xdr:nvSpPr>
      <xdr:spPr>
        <a:xfrm>
          <a:off x="3238500" y="4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27</xdr:row>
      <xdr:rowOff>119063</xdr:rowOff>
    </xdr:to>
    <xdr:cxnSp macro="">
      <xdr:nvCxnSpPr>
        <xdr:cNvPr id="92" name="直線コネクタ 91"/>
        <xdr:cNvCxnSpPr/>
      </xdr:nvCxnSpPr>
      <xdr:spPr>
        <a:xfrm>
          <a:off x="3289300" y="472662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110172</xdr:rowOff>
    </xdr:from>
    <xdr:to>
      <xdr:col>11</xdr:col>
      <xdr:colOff>187325</xdr:colOff>
      <xdr:row>27</xdr:row>
      <xdr:rowOff>40322</xdr:rowOff>
    </xdr:to>
    <xdr:sp macro="" textlink="">
      <xdr:nvSpPr>
        <xdr:cNvPr id="93" name="楕円 92"/>
        <xdr:cNvSpPr/>
      </xdr:nvSpPr>
      <xdr:spPr>
        <a:xfrm>
          <a:off x="2476500" y="45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97472</xdr:rowOff>
    </xdr:to>
    <xdr:cxnSp macro="">
      <xdr:nvCxnSpPr>
        <xdr:cNvPr id="94" name="直線コネクタ 93"/>
        <xdr:cNvCxnSpPr/>
      </xdr:nvCxnSpPr>
      <xdr:spPr>
        <a:xfrm>
          <a:off x="2527300" y="4618672"/>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3492</xdr:rowOff>
    </xdr:from>
    <xdr:to>
      <xdr:col>7</xdr:col>
      <xdr:colOff>187325</xdr:colOff>
      <xdr:row>27</xdr:row>
      <xdr:rowOff>105092</xdr:rowOff>
    </xdr:to>
    <xdr:sp macro="" textlink="">
      <xdr:nvSpPr>
        <xdr:cNvPr id="95" name="楕円 94"/>
        <xdr:cNvSpPr/>
      </xdr:nvSpPr>
      <xdr:spPr>
        <a:xfrm>
          <a:off x="1714500" y="46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160972</xdr:rowOff>
    </xdr:from>
    <xdr:to>
      <xdr:col>11</xdr:col>
      <xdr:colOff>136525</xdr:colOff>
      <xdr:row>27</xdr:row>
      <xdr:rowOff>54292</xdr:rowOff>
    </xdr:to>
    <xdr:cxnSp macro="">
      <xdr:nvCxnSpPr>
        <xdr:cNvPr id="96" name="直線コネクタ 95"/>
        <xdr:cNvCxnSpPr/>
      </xdr:nvCxnSpPr>
      <xdr:spPr>
        <a:xfrm flipV="1">
          <a:off x="1765300" y="461867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14940</xdr:rowOff>
    </xdr:from>
    <xdr:ext cx="405111" cy="259045"/>
    <xdr:sp macro="" textlink="">
      <xdr:nvSpPr>
        <xdr:cNvPr id="101" name="n_1mainValue有形固定資産減価償却率"/>
        <xdr:cNvSpPr txBox="1"/>
      </xdr:nvSpPr>
      <xdr:spPr>
        <a:xfrm>
          <a:off x="3836044" y="447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2" name="n_2mainValue有形固定資産減価償却率"/>
        <xdr:cNvSpPr txBox="1"/>
      </xdr:nvSpPr>
      <xdr:spPr>
        <a:xfrm>
          <a:off x="3086744" y="44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56849</xdr:rowOff>
    </xdr:from>
    <xdr:ext cx="405111" cy="259045"/>
    <xdr:sp macro="" textlink="">
      <xdr:nvSpPr>
        <xdr:cNvPr id="103" name="n_3mainValue有形固定資産減価償却率"/>
        <xdr:cNvSpPr txBox="1"/>
      </xdr:nvSpPr>
      <xdr:spPr>
        <a:xfrm>
          <a:off x="2324744" y="434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121619</xdr:rowOff>
    </xdr:from>
    <xdr:ext cx="405111" cy="259045"/>
    <xdr:sp macro="" textlink="">
      <xdr:nvSpPr>
        <xdr:cNvPr id="104" name="n_4mainValue有形固定資産減価償却率"/>
        <xdr:cNvSpPr txBox="1"/>
      </xdr:nvSpPr>
      <xdr:spPr>
        <a:xfrm>
          <a:off x="1562744" y="44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類似団体平均と比較し、数値は低くなっており、長期債務残高は適正な水準であるといえる。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57129</xdr:rowOff>
    </xdr:from>
    <xdr:to>
      <xdr:col>76</xdr:col>
      <xdr:colOff>73025</xdr:colOff>
      <xdr:row>29</xdr:row>
      <xdr:rowOff>158729</xdr:rowOff>
    </xdr:to>
    <xdr:sp macro="" textlink="">
      <xdr:nvSpPr>
        <xdr:cNvPr id="149" name="楕円 148"/>
        <xdr:cNvSpPr/>
      </xdr:nvSpPr>
      <xdr:spPr>
        <a:xfrm>
          <a:off x="14744700" y="50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80006</xdr:rowOff>
    </xdr:from>
    <xdr:ext cx="469744" cy="259045"/>
    <xdr:sp macro="" textlink="">
      <xdr:nvSpPr>
        <xdr:cNvPr id="150" name="債務償還比率該当値テキスト"/>
        <xdr:cNvSpPr txBox="1"/>
      </xdr:nvSpPr>
      <xdr:spPr>
        <a:xfrm>
          <a:off x="14846300" y="48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24504</xdr:rowOff>
    </xdr:from>
    <xdr:to>
      <xdr:col>72</xdr:col>
      <xdr:colOff>123825</xdr:colOff>
      <xdr:row>29</xdr:row>
      <xdr:rowOff>126104</xdr:rowOff>
    </xdr:to>
    <xdr:sp macro="" textlink="">
      <xdr:nvSpPr>
        <xdr:cNvPr id="151" name="楕円 150"/>
        <xdr:cNvSpPr/>
      </xdr:nvSpPr>
      <xdr:spPr>
        <a:xfrm>
          <a:off x="14033500" y="49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75304</xdr:rowOff>
    </xdr:from>
    <xdr:to>
      <xdr:col>76</xdr:col>
      <xdr:colOff>22225</xdr:colOff>
      <xdr:row>29</xdr:row>
      <xdr:rowOff>107929</xdr:rowOff>
    </xdr:to>
    <xdr:cxnSp macro="">
      <xdr:nvCxnSpPr>
        <xdr:cNvPr id="152" name="直線コネクタ 151"/>
        <xdr:cNvCxnSpPr/>
      </xdr:nvCxnSpPr>
      <xdr:spPr>
        <a:xfrm>
          <a:off x="14084300" y="5047354"/>
          <a:ext cx="711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33620</xdr:rowOff>
    </xdr:from>
    <xdr:to>
      <xdr:col>68</xdr:col>
      <xdr:colOff>123825</xdr:colOff>
      <xdr:row>29</xdr:row>
      <xdr:rowOff>135220</xdr:rowOff>
    </xdr:to>
    <xdr:sp macro="" textlink="">
      <xdr:nvSpPr>
        <xdr:cNvPr id="153" name="楕円 152"/>
        <xdr:cNvSpPr/>
      </xdr:nvSpPr>
      <xdr:spPr>
        <a:xfrm>
          <a:off x="13271500" y="50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75304</xdr:rowOff>
    </xdr:from>
    <xdr:to>
      <xdr:col>72</xdr:col>
      <xdr:colOff>73025</xdr:colOff>
      <xdr:row>29</xdr:row>
      <xdr:rowOff>84420</xdr:rowOff>
    </xdr:to>
    <xdr:cxnSp macro="">
      <xdr:nvCxnSpPr>
        <xdr:cNvPr id="154" name="直線コネクタ 153"/>
        <xdr:cNvCxnSpPr/>
      </xdr:nvCxnSpPr>
      <xdr:spPr>
        <a:xfrm flipV="1">
          <a:off x="13322300" y="5047354"/>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4593</xdr:rowOff>
    </xdr:from>
    <xdr:to>
      <xdr:col>64</xdr:col>
      <xdr:colOff>123825</xdr:colOff>
      <xdr:row>29</xdr:row>
      <xdr:rowOff>106193</xdr:rowOff>
    </xdr:to>
    <xdr:sp macro="" textlink="">
      <xdr:nvSpPr>
        <xdr:cNvPr id="155" name="楕円 154"/>
        <xdr:cNvSpPr/>
      </xdr:nvSpPr>
      <xdr:spPr>
        <a:xfrm>
          <a:off x="12509500" y="49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55393</xdr:rowOff>
    </xdr:from>
    <xdr:to>
      <xdr:col>68</xdr:col>
      <xdr:colOff>73025</xdr:colOff>
      <xdr:row>29</xdr:row>
      <xdr:rowOff>84420</xdr:rowOff>
    </xdr:to>
    <xdr:cxnSp macro="">
      <xdr:nvCxnSpPr>
        <xdr:cNvPr id="156" name="直線コネクタ 155"/>
        <xdr:cNvCxnSpPr/>
      </xdr:nvCxnSpPr>
      <xdr:spPr>
        <a:xfrm>
          <a:off x="12560300" y="5027443"/>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54850</xdr:rowOff>
    </xdr:from>
    <xdr:to>
      <xdr:col>60</xdr:col>
      <xdr:colOff>123825</xdr:colOff>
      <xdr:row>29</xdr:row>
      <xdr:rowOff>156450</xdr:rowOff>
    </xdr:to>
    <xdr:sp macro="" textlink="">
      <xdr:nvSpPr>
        <xdr:cNvPr id="157" name="楕円 156"/>
        <xdr:cNvSpPr/>
      </xdr:nvSpPr>
      <xdr:spPr>
        <a:xfrm>
          <a:off x="11747500" y="50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55393</xdr:rowOff>
    </xdr:from>
    <xdr:to>
      <xdr:col>64</xdr:col>
      <xdr:colOff>73025</xdr:colOff>
      <xdr:row>29</xdr:row>
      <xdr:rowOff>105650</xdr:rowOff>
    </xdr:to>
    <xdr:cxnSp macro="">
      <xdr:nvCxnSpPr>
        <xdr:cNvPr id="158" name="直線コネクタ 157"/>
        <xdr:cNvCxnSpPr/>
      </xdr:nvCxnSpPr>
      <xdr:spPr>
        <a:xfrm flipV="1">
          <a:off x="11798300" y="5027443"/>
          <a:ext cx="762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142631</xdr:rowOff>
    </xdr:from>
    <xdr:ext cx="469744" cy="259045"/>
    <xdr:sp macro="" textlink="">
      <xdr:nvSpPr>
        <xdr:cNvPr id="163" name="n_1mainValue債務償還比率"/>
        <xdr:cNvSpPr txBox="1"/>
      </xdr:nvSpPr>
      <xdr:spPr>
        <a:xfrm>
          <a:off x="13836727" y="47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151747</xdr:rowOff>
    </xdr:from>
    <xdr:ext cx="469744" cy="259045"/>
    <xdr:sp macro="" textlink="">
      <xdr:nvSpPr>
        <xdr:cNvPr id="164" name="n_2mainValue債務償還比率"/>
        <xdr:cNvSpPr txBox="1"/>
      </xdr:nvSpPr>
      <xdr:spPr>
        <a:xfrm>
          <a:off x="13087427" y="47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122720</xdr:rowOff>
    </xdr:from>
    <xdr:ext cx="469744" cy="259045"/>
    <xdr:sp macro="" textlink="">
      <xdr:nvSpPr>
        <xdr:cNvPr id="165" name="n_3mainValue債務償還比率"/>
        <xdr:cNvSpPr txBox="1"/>
      </xdr:nvSpPr>
      <xdr:spPr>
        <a:xfrm>
          <a:off x="12325427" y="47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1527</xdr:rowOff>
    </xdr:from>
    <xdr:ext cx="469744" cy="259045"/>
    <xdr:sp macro="" textlink="">
      <xdr:nvSpPr>
        <xdr:cNvPr id="166" name="n_4mainValue債務償還比率"/>
        <xdr:cNvSpPr txBox="1"/>
      </xdr:nvSpPr>
      <xdr:spPr>
        <a:xfrm>
          <a:off x="11563427" y="480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137414</xdr:rowOff>
    </xdr:from>
    <xdr:to>
      <xdr:col>24</xdr:col>
      <xdr:colOff>114300</xdr:colOff>
      <xdr:row>36</xdr:row>
      <xdr:rowOff>67564</xdr:rowOff>
    </xdr:to>
    <xdr:sp macro="" textlink="">
      <xdr:nvSpPr>
        <xdr:cNvPr id="71" name="楕円 70"/>
        <xdr:cNvSpPr/>
      </xdr:nvSpPr>
      <xdr:spPr>
        <a:xfrm>
          <a:off x="4584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160291</xdr:rowOff>
    </xdr:from>
    <xdr:ext cx="405111" cy="259045"/>
    <xdr:sp macro="" textlink="">
      <xdr:nvSpPr>
        <xdr:cNvPr id="72" name="【道路】&#10;有形固定資産減価償却率該当値テキスト"/>
        <xdr:cNvSpPr txBox="1"/>
      </xdr:nvSpPr>
      <xdr:spPr>
        <a:xfrm>
          <a:off x="4673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91694</xdr:rowOff>
    </xdr:from>
    <xdr:to>
      <xdr:col>20</xdr:col>
      <xdr:colOff>38100</xdr:colOff>
      <xdr:row>36</xdr:row>
      <xdr:rowOff>21844</xdr:rowOff>
    </xdr:to>
    <xdr:sp macro="" textlink="">
      <xdr:nvSpPr>
        <xdr:cNvPr id="73" name="楕円 72"/>
        <xdr:cNvSpPr/>
      </xdr:nvSpPr>
      <xdr:spPr>
        <a:xfrm>
          <a:off x="3746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142494</xdr:rowOff>
    </xdr:from>
    <xdr:to>
      <xdr:col>24</xdr:col>
      <xdr:colOff>63500</xdr:colOff>
      <xdr:row>36</xdr:row>
      <xdr:rowOff>16764</xdr:rowOff>
    </xdr:to>
    <xdr:cxnSp macro="">
      <xdr:nvCxnSpPr>
        <xdr:cNvPr id="74" name="直線コネクタ 73"/>
        <xdr:cNvCxnSpPr/>
      </xdr:nvCxnSpPr>
      <xdr:spPr>
        <a:xfrm>
          <a:off x="3797300" y="61432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5" name="楕円 74"/>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96774</xdr:rowOff>
    </xdr:from>
    <xdr:to>
      <xdr:col>19</xdr:col>
      <xdr:colOff>177800</xdr:colOff>
      <xdr:row>35</xdr:row>
      <xdr:rowOff>142494</xdr:rowOff>
    </xdr:to>
    <xdr:cxnSp macro="">
      <xdr:nvCxnSpPr>
        <xdr:cNvPr id="76" name="直線コネクタ 75"/>
        <xdr:cNvCxnSpPr/>
      </xdr:nvCxnSpPr>
      <xdr:spPr>
        <a:xfrm>
          <a:off x="2908300" y="6097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xdr:rowOff>
    </xdr:from>
    <xdr:to>
      <xdr:col>10</xdr:col>
      <xdr:colOff>165100</xdr:colOff>
      <xdr:row>35</xdr:row>
      <xdr:rowOff>101854</xdr:rowOff>
    </xdr:to>
    <xdr:sp macro="" textlink="">
      <xdr:nvSpPr>
        <xdr:cNvPr id="77" name="楕円 76"/>
        <xdr:cNvSpPr/>
      </xdr:nvSpPr>
      <xdr:spPr>
        <a:xfrm>
          <a:off x="1968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51054</xdr:rowOff>
    </xdr:from>
    <xdr:to>
      <xdr:col>15</xdr:col>
      <xdr:colOff>50800</xdr:colOff>
      <xdr:row>35</xdr:row>
      <xdr:rowOff>96774</xdr:rowOff>
    </xdr:to>
    <xdr:cxnSp macro="">
      <xdr:nvCxnSpPr>
        <xdr:cNvPr id="78" name="直線コネクタ 77"/>
        <xdr:cNvCxnSpPr/>
      </xdr:nvCxnSpPr>
      <xdr:spPr>
        <a:xfrm>
          <a:off x="2019300" y="6051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xdr:cNvSpPr/>
      </xdr:nvSpPr>
      <xdr:spPr>
        <a:xfrm>
          <a:off x="1079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51054</xdr:rowOff>
    </xdr:to>
    <xdr:cxnSp macro="">
      <xdr:nvCxnSpPr>
        <xdr:cNvPr id="80" name="直線コネクタ 79"/>
        <xdr:cNvCxnSpPr/>
      </xdr:nvCxnSpPr>
      <xdr:spPr>
        <a:xfrm>
          <a:off x="1130300" y="60129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38371</xdr:rowOff>
    </xdr:from>
    <xdr:ext cx="405111" cy="259045"/>
    <xdr:sp macro="" textlink="">
      <xdr:nvSpPr>
        <xdr:cNvPr id="85" name="n_1mainValue【道路】&#10;有形固定資産減価償却率"/>
        <xdr:cNvSpPr txBox="1"/>
      </xdr:nvSpPr>
      <xdr:spPr>
        <a:xfrm>
          <a:off x="35820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86" name="n_2mainValue【道路】&#10;有形固定資産減価償却率"/>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118381</xdr:rowOff>
    </xdr:from>
    <xdr:ext cx="405111" cy="259045"/>
    <xdr:sp macro="" textlink="">
      <xdr:nvSpPr>
        <xdr:cNvPr id="87" name="n_3mainValue【道路】&#10;有形固定資産減価償却率"/>
        <xdr:cNvSpPr txBox="1"/>
      </xdr:nvSpPr>
      <xdr:spPr>
        <a:xfrm>
          <a:off x="1816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道路】&#10;有形固定資産減価償却率"/>
        <xdr:cNvSpPr txBox="1"/>
      </xdr:nvSpPr>
      <xdr:spPr>
        <a:xfrm>
          <a:off x="927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14122</xdr:rowOff>
    </xdr:from>
    <xdr:to>
      <xdr:col>55</xdr:col>
      <xdr:colOff>50800</xdr:colOff>
      <xdr:row>40</xdr:row>
      <xdr:rowOff>115722</xdr:rowOff>
    </xdr:to>
    <xdr:sp macro="" textlink="">
      <xdr:nvSpPr>
        <xdr:cNvPr id="128" name="楕円 127"/>
        <xdr:cNvSpPr/>
      </xdr:nvSpPr>
      <xdr:spPr>
        <a:xfrm>
          <a:off x="10426700" y="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163999</xdr:rowOff>
    </xdr:from>
    <xdr:ext cx="469744" cy="259045"/>
    <xdr:sp macro="" textlink="">
      <xdr:nvSpPr>
        <xdr:cNvPr id="129" name="【道路】&#10;一人当たり延長該当値テキスト"/>
        <xdr:cNvSpPr txBox="1"/>
      </xdr:nvSpPr>
      <xdr:spPr>
        <a:xfrm>
          <a:off x="10515600" y="68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11988</xdr:rowOff>
    </xdr:from>
    <xdr:to>
      <xdr:col>50</xdr:col>
      <xdr:colOff>165100</xdr:colOff>
      <xdr:row>40</xdr:row>
      <xdr:rowOff>113588</xdr:rowOff>
    </xdr:to>
    <xdr:sp macro="" textlink="">
      <xdr:nvSpPr>
        <xdr:cNvPr id="130" name="楕円 129"/>
        <xdr:cNvSpPr/>
      </xdr:nvSpPr>
      <xdr:spPr>
        <a:xfrm>
          <a:off x="9588500" y="68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62788</xdr:rowOff>
    </xdr:from>
    <xdr:to>
      <xdr:col>55</xdr:col>
      <xdr:colOff>0</xdr:colOff>
      <xdr:row>40</xdr:row>
      <xdr:rowOff>64922</xdr:rowOff>
    </xdr:to>
    <xdr:cxnSp macro="">
      <xdr:nvCxnSpPr>
        <xdr:cNvPr id="131" name="直線コネクタ 130"/>
        <xdr:cNvCxnSpPr/>
      </xdr:nvCxnSpPr>
      <xdr:spPr>
        <a:xfrm>
          <a:off x="9639300" y="6920788"/>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9703</xdr:rowOff>
    </xdr:from>
    <xdr:to>
      <xdr:col>46</xdr:col>
      <xdr:colOff>38100</xdr:colOff>
      <xdr:row>40</xdr:row>
      <xdr:rowOff>111303</xdr:rowOff>
    </xdr:to>
    <xdr:sp macro="" textlink="">
      <xdr:nvSpPr>
        <xdr:cNvPr id="132" name="楕円 131"/>
        <xdr:cNvSpPr/>
      </xdr:nvSpPr>
      <xdr:spPr>
        <a:xfrm>
          <a:off x="8699500" y="6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60503</xdr:rowOff>
    </xdr:from>
    <xdr:to>
      <xdr:col>50</xdr:col>
      <xdr:colOff>114300</xdr:colOff>
      <xdr:row>40</xdr:row>
      <xdr:rowOff>62788</xdr:rowOff>
    </xdr:to>
    <xdr:cxnSp macro="">
      <xdr:nvCxnSpPr>
        <xdr:cNvPr id="133" name="直線コネクタ 132"/>
        <xdr:cNvCxnSpPr/>
      </xdr:nvCxnSpPr>
      <xdr:spPr>
        <a:xfrm>
          <a:off x="8750300" y="691850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4" name="楕円 133"/>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60503</xdr:rowOff>
    </xdr:to>
    <xdr:cxnSp macro="">
      <xdr:nvCxnSpPr>
        <xdr:cNvPr id="135" name="直線コネクタ 134"/>
        <xdr:cNvCxnSpPr/>
      </xdr:nvCxnSpPr>
      <xdr:spPr>
        <a:xfrm>
          <a:off x="7861300" y="691591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14275</xdr:rowOff>
    </xdr:from>
    <xdr:to>
      <xdr:col>36</xdr:col>
      <xdr:colOff>165100</xdr:colOff>
      <xdr:row>40</xdr:row>
      <xdr:rowOff>115875</xdr:rowOff>
    </xdr:to>
    <xdr:sp macro="" textlink="">
      <xdr:nvSpPr>
        <xdr:cNvPr id="136" name="楕円 135"/>
        <xdr:cNvSpPr/>
      </xdr:nvSpPr>
      <xdr:spPr>
        <a:xfrm>
          <a:off x="6921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65075</xdr:rowOff>
    </xdr:to>
    <xdr:cxnSp macro="">
      <xdr:nvCxnSpPr>
        <xdr:cNvPr id="137" name="直線コネクタ 136"/>
        <xdr:cNvCxnSpPr/>
      </xdr:nvCxnSpPr>
      <xdr:spPr>
        <a:xfrm flipV="1">
          <a:off x="6972300" y="691591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104715</xdr:rowOff>
    </xdr:from>
    <xdr:ext cx="469744" cy="259045"/>
    <xdr:sp macro="" textlink="">
      <xdr:nvSpPr>
        <xdr:cNvPr id="142" name="n_1mainValue【道路】&#10;一人当たり延長"/>
        <xdr:cNvSpPr txBox="1"/>
      </xdr:nvSpPr>
      <xdr:spPr>
        <a:xfrm>
          <a:off x="9391727" y="69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102430</xdr:rowOff>
    </xdr:from>
    <xdr:ext cx="469744" cy="259045"/>
    <xdr:sp macro="" textlink="">
      <xdr:nvSpPr>
        <xdr:cNvPr id="143" name="n_2mainValue【道路】&#10;一人当たり延長"/>
        <xdr:cNvSpPr txBox="1"/>
      </xdr:nvSpPr>
      <xdr:spPr>
        <a:xfrm>
          <a:off x="8515427" y="69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4" name="n_3mainValue【道路】&#10;一人当たり延長"/>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107002</xdr:rowOff>
    </xdr:from>
    <xdr:ext cx="469744" cy="259045"/>
    <xdr:sp macro="" textlink="">
      <xdr:nvSpPr>
        <xdr:cNvPr id="145" name="n_4mainValue【道路】&#10;一人当たり延長"/>
        <xdr:cNvSpPr txBox="1"/>
      </xdr:nvSpPr>
      <xdr:spPr>
        <a:xfrm>
          <a:off x="67374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164737</xdr:rowOff>
    </xdr:from>
    <xdr:to>
      <xdr:col>24</xdr:col>
      <xdr:colOff>114300</xdr:colOff>
      <xdr:row>57</xdr:row>
      <xdr:rowOff>94887</xdr:rowOff>
    </xdr:to>
    <xdr:sp macro="" textlink="">
      <xdr:nvSpPr>
        <xdr:cNvPr id="188" name="楕円 187"/>
        <xdr:cNvSpPr/>
      </xdr:nvSpPr>
      <xdr:spPr>
        <a:xfrm>
          <a:off x="45847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16164</xdr:rowOff>
    </xdr:from>
    <xdr:ext cx="405111" cy="259045"/>
    <xdr:sp macro="" textlink="">
      <xdr:nvSpPr>
        <xdr:cNvPr id="189" name="【橋りょう・トンネル】&#10;有形固定資産減価償却率該当値テキスト"/>
        <xdr:cNvSpPr txBox="1"/>
      </xdr:nvSpPr>
      <xdr:spPr>
        <a:xfrm>
          <a:off x="46736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90" name="楕円 189"/>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163285</xdr:rowOff>
    </xdr:from>
    <xdr:to>
      <xdr:col>24</xdr:col>
      <xdr:colOff>63500</xdr:colOff>
      <xdr:row>57</xdr:row>
      <xdr:rowOff>44087</xdr:rowOff>
    </xdr:to>
    <xdr:cxnSp macro="">
      <xdr:nvCxnSpPr>
        <xdr:cNvPr id="191" name="直線コネクタ 190"/>
        <xdr:cNvCxnSpPr/>
      </xdr:nvCxnSpPr>
      <xdr:spPr>
        <a:xfrm>
          <a:off x="3797300" y="97644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56969</xdr:rowOff>
    </xdr:from>
    <xdr:to>
      <xdr:col>15</xdr:col>
      <xdr:colOff>101600</xdr:colOff>
      <xdr:row>56</xdr:row>
      <xdr:rowOff>158569</xdr:rowOff>
    </xdr:to>
    <xdr:sp macro="" textlink="">
      <xdr:nvSpPr>
        <xdr:cNvPr id="192" name="楕円 191"/>
        <xdr:cNvSpPr/>
      </xdr:nvSpPr>
      <xdr:spPr>
        <a:xfrm>
          <a:off x="2857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107769</xdr:rowOff>
    </xdr:from>
    <xdr:to>
      <xdr:col>19</xdr:col>
      <xdr:colOff>177800</xdr:colOff>
      <xdr:row>56</xdr:row>
      <xdr:rowOff>163285</xdr:rowOff>
    </xdr:to>
    <xdr:cxnSp macro="">
      <xdr:nvCxnSpPr>
        <xdr:cNvPr id="193" name="直線コネクタ 192"/>
        <xdr:cNvCxnSpPr/>
      </xdr:nvCxnSpPr>
      <xdr:spPr>
        <a:xfrm>
          <a:off x="2908300" y="97089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94" name="楕円 193"/>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56</xdr:row>
      <xdr:rowOff>107769</xdr:rowOff>
    </xdr:to>
    <xdr:cxnSp macro="">
      <xdr:nvCxnSpPr>
        <xdr:cNvPr id="195" name="直線コネクタ 194"/>
        <xdr:cNvCxnSpPr/>
      </xdr:nvCxnSpPr>
      <xdr:spPr>
        <a:xfrm>
          <a:off x="2019300" y="9653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117384</xdr:rowOff>
    </xdr:from>
    <xdr:to>
      <xdr:col>6</xdr:col>
      <xdr:colOff>38100</xdr:colOff>
      <xdr:row>56</xdr:row>
      <xdr:rowOff>47534</xdr:rowOff>
    </xdr:to>
    <xdr:sp macro="" textlink="">
      <xdr:nvSpPr>
        <xdr:cNvPr id="196" name="楕円 195"/>
        <xdr:cNvSpPr/>
      </xdr:nvSpPr>
      <xdr:spPr>
        <a:xfrm>
          <a:off x="1079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168184</xdr:rowOff>
    </xdr:from>
    <xdr:to>
      <xdr:col>10</xdr:col>
      <xdr:colOff>114300</xdr:colOff>
      <xdr:row>56</xdr:row>
      <xdr:rowOff>52251</xdr:rowOff>
    </xdr:to>
    <xdr:cxnSp macro="">
      <xdr:nvCxnSpPr>
        <xdr:cNvPr id="197" name="直線コネクタ 196"/>
        <xdr:cNvCxnSpPr/>
      </xdr:nvCxnSpPr>
      <xdr:spPr>
        <a:xfrm>
          <a:off x="1130300" y="95979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202" name="n_1mainValue【橋りょう・トンネル】&#10;有形固定資産減価償却率"/>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3646</xdr:rowOff>
    </xdr:from>
    <xdr:ext cx="405111" cy="259045"/>
    <xdr:sp macro="" textlink="">
      <xdr:nvSpPr>
        <xdr:cNvPr id="203" name="n_2mainValue【橋りょう・トンネル】&#10;有形固定資産減価償却率"/>
        <xdr:cNvSpPr txBox="1"/>
      </xdr:nvSpPr>
      <xdr:spPr>
        <a:xfrm>
          <a:off x="2705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204" name="n_3mainValue【橋りょう・トンネ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64061</xdr:rowOff>
    </xdr:from>
    <xdr:ext cx="405111" cy="259045"/>
    <xdr:sp macro="" textlink="">
      <xdr:nvSpPr>
        <xdr:cNvPr id="205" name="n_4mainValue【橋りょう・トンネル】&#10;有形固定資産減価償却率"/>
        <xdr:cNvSpPr txBox="1"/>
      </xdr:nvSpPr>
      <xdr:spPr>
        <a:xfrm>
          <a:off x="9277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158477</xdr:rowOff>
    </xdr:from>
    <xdr:to>
      <xdr:col>55</xdr:col>
      <xdr:colOff>50800</xdr:colOff>
      <xdr:row>62</xdr:row>
      <xdr:rowOff>88627</xdr:rowOff>
    </xdr:to>
    <xdr:sp macro="" textlink="">
      <xdr:nvSpPr>
        <xdr:cNvPr id="247" name="楕円 246"/>
        <xdr:cNvSpPr/>
      </xdr:nvSpPr>
      <xdr:spPr>
        <a:xfrm>
          <a:off x="10426700" y="106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136904</xdr:rowOff>
    </xdr:from>
    <xdr:ext cx="599010" cy="259045"/>
    <xdr:sp macro="" textlink="">
      <xdr:nvSpPr>
        <xdr:cNvPr id="248" name="【橋りょう・トンネル】&#10;一人当たり有形固定資産（償却資産）額該当値テキスト"/>
        <xdr:cNvSpPr txBox="1"/>
      </xdr:nvSpPr>
      <xdr:spPr>
        <a:xfrm>
          <a:off x="10515600" y="105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155495</xdr:rowOff>
    </xdr:from>
    <xdr:to>
      <xdr:col>50</xdr:col>
      <xdr:colOff>165100</xdr:colOff>
      <xdr:row>62</xdr:row>
      <xdr:rowOff>85645</xdr:rowOff>
    </xdr:to>
    <xdr:sp macro="" textlink="">
      <xdr:nvSpPr>
        <xdr:cNvPr id="249" name="楕円 248"/>
        <xdr:cNvSpPr/>
      </xdr:nvSpPr>
      <xdr:spPr>
        <a:xfrm>
          <a:off x="9588500" y="106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34845</xdr:rowOff>
    </xdr:from>
    <xdr:to>
      <xdr:col>55</xdr:col>
      <xdr:colOff>0</xdr:colOff>
      <xdr:row>62</xdr:row>
      <xdr:rowOff>37827</xdr:rowOff>
    </xdr:to>
    <xdr:cxnSp macro="">
      <xdr:nvCxnSpPr>
        <xdr:cNvPr id="250" name="直線コネクタ 249"/>
        <xdr:cNvCxnSpPr/>
      </xdr:nvCxnSpPr>
      <xdr:spPr>
        <a:xfrm>
          <a:off x="9639300" y="10664745"/>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152380</xdr:rowOff>
    </xdr:from>
    <xdr:to>
      <xdr:col>46</xdr:col>
      <xdr:colOff>38100</xdr:colOff>
      <xdr:row>62</xdr:row>
      <xdr:rowOff>82530</xdr:rowOff>
    </xdr:to>
    <xdr:sp macro="" textlink="">
      <xdr:nvSpPr>
        <xdr:cNvPr id="251" name="楕円 250"/>
        <xdr:cNvSpPr/>
      </xdr:nvSpPr>
      <xdr:spPr>
        <a:xfrm>
          <a:off x="8699500" y="106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31730</xdr:rowOff>
    </xdr:from>
    <xdr:to>
      <xdr:col>50</xdr:col>
      <xdr:colOff>114300</xdr:colOff>
      <xdr:row>62</xdr:row>
      <xdr:rowOff>34845</xdr:rowOff>
    </xdr:to>
    <xdr:cxnSp macro="">
      <xdr:nvCxnSpPr>
        <xdr:cNvPr id="252" name="直線コネクタ 251"/>
        <xdr:cNvCxnSpPr/>
      </xdr:nvCxnSpPr>
      <xdr:spPr>
        <a:xfrm>
          <a:off x="8750300" y="1066163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148758</xdr:rowOff>
    </xdr:from>
    <xdr:to>
      <xdr:col>41</xdr:col>
      <xdr:colOff>101600</xdr:colOff>
      <xdr:row>62</xdr:row>
      <xdr:rowOff>78908</xdr:rowOff>
    </xdr:to>
    <xdr:sp macro="" textlink="">
      <xdr:nvSpPr>
        <xdr:cNvPr id="253" name="楕円 252"/>
        <xdr:cNvSpPr/>
      </xdr:nvSpPr>
      <xdr:spPr>
        <a:xfrm>
          <a:off x="7810500" y="106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28108</xdr:rowOff>
    </xdr:from>
    <xdr:to>
      <xdr:col>45</xdr:col>
      <xdr:colOff>177800</xdr:colOff>
      <xdr:row>62</xdr:row>
      <xdr:rowOff>31730</xdr:rowOff>
    </xdr:to>
    <xdr:cxnSp macro="">
      <xdr:nvCxnSpPr>
        <xdr:cNvPr id="254" name="直線コネクタ 253"/>
        <xdr:cNvCxnSpPr/>
      </xdr:nvCxnSpPr>
      <xdr:spPr>
        <a:xfrm>
          <a:off x="7861300" y="1065800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144326</xdr:rowOff>
    </xdr:from>
    <xdr:to>
      <xdr:col>36</xdr:col>
      <xdr:colOff>165100</xdr:colOff>
      <xdr:row>62</xdr:row>
      <xdr:rowOff>74476</xdr:rowOff>
    </xdr:to>
    <xdr:sp macro="" textlink="">
      <xdr:nvSpPr>
        <xdr:cNvPr id="255" name="楕円 254"/>
        <xdr:cNvSpPr/>
      </xdr:nvSpPr>
      <xdr:spPr>
        <a:xfrm>
          <a:off x="6921500" y="106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23676</xdr:rowOff>
    </xdr:from>
    <xdr:to>
      <xdr:col>41</xdr:col>
      <xdr:colOff>50800</xdr:colOff>
      <xdr:row>62</xdr:row>
      <xdr:rowOff>28108</xdr:rowOff>
    </xdr:to>
    <xdr:cxnSp macro="">
      <xdr:nvCxnSpPr>
        <xdr:cNvPr id="256" name="直線コネクタ 255"/>
        <xdr:cNvCxnSpPr/>
      </xdr:nvCxnSpPr>
      <xdr:spPr>
        <a:xfrm>
          <a:off x="6972300" y="10653576"/>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76772</xdr:rowOff>
    </xdr:from>
    <xdr:ext cx="599010" cy="259045"/>
    <xdr:sp macro="" textlink="">
      <xdr:nvSpPr>
        <xdr:cNvPr id="261" name="n_1mainValue【橋りょう・トンネル】&#10;一人当たり有形固定資産（償却資産）額"/>
        <xdr:cNvSpPr txBox="1"/>
      </xdr:nvSpPr>
      <xdr:spPr>
        <a:xfrm>
          <a:off x="9327095" y="107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73657</xdr:rowOff>
    </xdr:from>
    <xdr:ext cx="599010" cy="259045"/>
    <xdr:sp macro="" textlink="">
      <xdr:nvSpPr>
        <xdr:cNvPr id="262" name="n_2mainValue【橋りょう・トンネル】&#10;一人当たり有形固定資産（償却資産）額"/>
        <xdr:cNvSpPr txBox="1"/>
      </xdr:nvSpPr>
      <xdr:spPr>
        <a:xfrm>
          <a:off x="8450795" y="1070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70035</xdr:rowOff>
    </xdr:from>
    <xdr:ext cx="599010" cy="259045"/>
    <xdr:sp macro="" textlink="">
      <xdr:nvSpPr>
        <xdr:cNvPr id="263" name="n_3mainValue【橋りょう・トンネル】&#10;一人当たり有形固定資産（償却資産）額"/>
        <xdr:cNvSpPr txBox="1"/>
      </xdr:nvSpPr>
      <xdr:spPr>
        <a:xfrm>
          <a:off x="7561795" y="106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91003</xdr:rowOff>
    </xdr:from>
    <xdr:ext cx="599010" cy="259045"/>
    <xdr:sp macro="" textlink="">
      <xdr:nvSpPr>
        <xdr:cNvPr id="264" name="n_4mainValue【橋りょう・トンネル】&#10;一人当たり有形固定資産（償却資産）額"/>
        <xdr:cNvSpPr txBox="1"/>
      </xdr:nvSpPr>
      <xdr:spPr>
        <a:xfrm>
          <a:off x="6672795" y="103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5" name="楕円 304"/>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6" name="【公営住宅】&#10;有形固定資産減価償却率該当値テキスト"/>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7" name="楕円 306"/>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165736</xdr:rowOff>
    </xdr:to>
    <xdr:cxnSp macro="">
      <xdr:nvCxnSpPr>
        <xdr:cNvPr id="308" name="直線コネクタ 307"/>
        <xdr:cNvCxnSpPr/>
      </xdr:nvCxnSpPr>
      <xdr:spPr>
        <a:xfrm>
          <a:off x="3797300" y="141998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309" name="楕円 308"/>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140970</xdr:rowOff>
    </xdr:to>
    <xdr:cxnSp macro="">
      <xdr:nvCxnSpPr>
        <xdr:cNvPr id="310" name="直線コネクタ 309"/>
        <xdr:cNvCxnSpPr/>
      </xdr:nvCxnSpPr>
      <xdr:spPr>
        <a:xfrm>
          <a:off x="2908300" y="1416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104775</xdr:rowOff>
    </xdr:to>
    <xdr:cxnSp macro="">
      <xdr:nvCxnSpPr>
        <xdr:cNvPr id="312" name="直線コネクタ 311"/>
        <xdr:cNvCxnSpPr/>
      </xdr:nvCxnSpPr>
      <xdr:spPr>
        <a:xfrm>
          <a:off x="2019300" y="1412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68580</xdr:rowOff>
    </xdr:to>
    <xdr:cxnSp macro="">
      <xdr:nvCxnSpPr>
        <xdr:cNvPr id="314" name="直線コネクタ 313"/>
        <xdr:cNvCxnSpPr/>
      </xdr:nvCxnSpPr>
      <xdr:spPr>
        <a:xfrm>
          <a:off x="1130300" y="1408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9"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652</xdr:rowOff>
    </xdr:from>
    <xdr:ext cx="405111" cy="259045"/>
    <xdr:sp macro="" textlink="">
      <xdr:nvSpPr>
        <xdr:cNvPr id="320" name="n_2mainValue【公営住宅】&#10;有形固定資産減価償却率"/>
        <xdr:cNvSpPr txBox="1"/>
      </xdr:nvSpPr>
      <xdr:spPr>
        <a:xfrm>
          <a:off x="2705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21" name="n_3main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公営住宅】&#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445</xdr:rowOff>
    </xdr:from>
    <xdr:to>
      <xdr:col>55</xdr:col>
      <xdr:colOff>50800</xdr:colOff>
      <xdr:row>84</xdr:row>
      <xdr:rowOff>102045</xdr:rowOff>
    </xdr:to>
    <xdr:sp macro="" textlink="">
      <xdr:nvSpPr>
        <xdr:cNvPr id="358" name="楕円 357"/>
        <xdr:cNvSpPr/>
      </xdr:nvSpPr>
      <xdr:spPr>
        <a:xfrm>
          <a:off x="104267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150322</xdr:rowOff>
    </xdr:from>
    <xdr:ext cx="469744" cy="259045"/>
    <xdr:sp macro="" textlink="">
      <xdr:nvSpPr>
        <xdr:cNvPr id="359" name="【公営住宅】&#10;一人当たり面積該当値テキスト"/>
        <xdr:cNvSpPr txBox="1"/>
      </xdr:nvSpPr>
      <xdr:spPr>
        <a:xfrm>
          <a:off x="10515600" y="143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165608</xdr:rowOff>
    </xdr:from>
    <xdr:to>
      <xdr:col>50</xdr:col>
      <xdr:colOff>165100</xdr:colOff>
      <xdr:row>84</xdr:row>
      <xdr:rowOff>95758</xdr:rowOff>
    </xdr:to>
    <xdr:sp macro="" textlink="">
      <xdr:nvSpPr>
        <xdr:cNvPr id="360" name="楕円 359"/>
        <xdr:cNvSpPr/>
      </xdr:nvSpPr>
      <xdr:spPr>
        <a:xfrm>
          <a:off x="958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51245</xdr:rowOff>
    </xdr:to>
    <xdr:cxnSp macro="">
      <xdr:nvCxnSpPr>
        <xdr:cNvPr id="361" name="直線コネクタ 360"/>
        <xdr:cNvCxnSpPr/>
      </xdr:nvCxnSpPr>
      <xdr:spPr>
        <a:xfrm>
          <a:off x="9639300" y="1444675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2" name="楕円 361"/>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44958</xdr:rowOff>
    </xdr:to>
    <xdr:cxnSp macro="">
      <xdr:nvCxnSpPr>
        <xdr:cNvPr id="363" name="直線コネクタ 362"/>
        <xdr:cNvCxnSpPr/>
      </xdr:nvCxnSpPr>
      <xdr:spPr>
        <a:xfrm>
          <a:off x="8750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161607</xdr:rowOff>
    </xdr:from>
    <xdr:to>
      <xdr:col>41</xdr:col>
      <xdr:colOff>101600</xdr:colOff>
      <xdr:row>84</xdr:row>
      <xdr:rowOff>91757</xdr:rowOff>
    </xdr:to>
    <xdr:sp macro="" textlink="">
      <xdr:nvSpPr>
        <xdr:cNvPr id="364" name="楕円 363"/>
        <xdr:cNvSpPr/>
      </xdr:nvSpPr>
      <xdr:spPr>
        <a:xfrm>
          <a:off x="7810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40957</xdr:rowOff>
    </xdr:from>
    <xdr:to>
      <xdr:col>45</xdr:col>
      <xdr:colOff>177800</xdr:colOff>
      <xdr:row>84</xdr:row>
      <xdr:rowOff>42672</xdr:rowOff>
    </xdr:to>
    <xdr:cxnSp macro="">
      <xdr:nvCxnSpPr>
        <xdr:cNvPr id="365" name="直線コネクタ 364"/>
        <xdr:cNvCxnSpPr/>
      </xdr:nvCxnSpPr>
      <xdr:spPr>
        <a:xfrm>
          <a:off x="7861300" y="144427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159322</xdr:rowOff>
    </xdr:from>
    <xdr:to>
      <xdr:col>36</xdr:col>
      <xdr:colOff>165100</xdr:colOff>
      <xdr:row>84</xdr:row>
      <xdr:rowOff>89472</xdr:rowOff>
    </xdr:to>
    <xdr:sp macro="" textlink="">
      <xdr:nvSpPr>
        <xdr:cNvPr id="366" name="楕円 365"/>
        <xdr:cNvSpPr/>
      </xdr:nvSpPr>
      <xdr:spPr>
        <a:xfrm>
          <a:off x="6921500" y="14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38672</xdr:rowOff>
    </xdr:from>
    <xdr:to>
      <xdr:col>41</xdr:col>
      <xdr:colOff>50800</xdr:colOff>
      <xdr:row>84</xdr:row>
      <xdr:rowOff>40957</xdr:rowOff>
    </xdr:to>
    <xdr:cxnSp macro="">
      <xdr:nvCxnSpPr>
        <xdr:cNvPr id="367" name="直線コネクタ 366"/>
        <xdr:cNvCxnSpPr/>
      </xdr:nvCxnSpPr>
      <xdr:spPr>
        <a:xfrm>
          <a:off x="6972300" y="144404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86885</xdr:rowOff>
    </xdr:from>
    <xdr:ext cx="469744" cy="259045"/>
    <xdr:sp macro="" textlink="">
      <xdr:nvSpPr>
        <xdr:cNvPr id="372" name="n_1mainValue【公営住宅】&#10;一人当たり面積"/>
        <xdr:cNvSpPr txBox="1"/>
      </xdr:nvSpPr>
      <xdr:spPr>
        <a:xfrm>
          <a:off x="93917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3" name="n_2mainValue【公営住宅】&#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82884</xdr:rowOff>
    </xdr:from>
    <xdr:ext cx="469744" cy="259045"/>
    <xdr:sp macro="" textlink="">
      <xdr:nvSpPr>
        <xdr:cNvPr id="374" name="n_3mainValue【公営住宅】&#10;一人当たり面積"/>
        <xdr:cNvSpPr txBox="1"/>
      </xdr:nvSpPr>
      <xdr:spPr>
        <a:xfrm>
          <a:off x="76264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80599</xdr:rowOff>
    </xdr:from>
    <xdr:ext cx="469744" cy="259045"/>
    <xdr:sp macro="" textlink="">
      <xdr:nvSpPr>
        <xdr:cNvPr id="375" name="n_4mainValue【公営住宅】&#10;一人当たり面積"/>
        <xdr:cNvSpPr txBox="1"/>
      </xdr:nvSpPr>
      <xdr:spPr>
        <a:xfrm>
          <a:off x="6737427" y="144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5" name="【港湾・漁港】&#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416" name="楕円 415"/>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417" name="【港湾・漁港】&#10;有形固定資産減価償却率該当値テキスト"/>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158750</xdr:rowOff>
    </xdr:from>
    <xdr:to>
      <xdr:col>20</xdr:col>
      <xdr:colOff>38100</xdr:colOff>
      <xdr:row>100</xdr:row>
      <xdr:rowOff>88900</xdr:rowOff>
    </xdr:to>
    <xdr:sp macro="" textlink="">
      <xdr:nvSpPr>
        <xdr:cNvPr id="418" name="楕円 417"/>
        <xdr:cNvSpPr/>
      </xdr:nvSpPr>
      <xdr:spPr>
        <a:xfrm>
          <a:off x="3746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38100</xdr:rowOff>
    </xdr:from>
    <xdr:to>
      <xdr:col>24</xdr:col>
      <xdr:colOff>63500</xdr:colOff>
      <xdr:row>100</xdr:row>
      <xdr:rowOff>76200</xdr:rowOff>
    </xdr:to>
    <xdr:cxnSp macro="">
      <xdr:nvCxnSpPr>
        <xdr:cNvPr id="419" name="直線コネクタ 418"/>
        <xdr:cNvCxnSpPr/>
      </xdr:nvCxnSpPr>
      <xdr:spPr>
        <a:xfrm>
          <a:off x="3797300" y="1718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0" name="楕円 419"/>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38100</xdr:rowOff>
    </xdr:to>
    <xdr:cxnSp macro="">
      <xdr:nvCxnSpPr>
        <xdr:cNvPr id="421" name="直線コネクタ 420"/>
        <xdr:cNvCxnSpPr/>
      </xdr:nvCxnSpPr>
      <xdr:spPr>
        <a:xfrm>
          <a:off x="2908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82550</xdr:rowOff>
    </xdr:from>
    <xdr:to>
      <xdr:col>10</xdr:col>
      <xdr:colOff>165100</xdr:colOff>
      <xdr:row>100</xdr:row>
      <xdr:rowOff>12700</xdr:rowOff>
    </xdr:to>
    <xdr:sp macro="" textlink="">
      <xdr:nvSpPr>
        <xdr:cNvPr id="422" name="楕円 421"/>
        <xdr:cNvSpPr/>
      </xdr:nvSpPr>
      <xdr:spPr>
        <a:xfrm>
          <a:off x="1968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133350</xdr:rowOff>
    </xdr:from>
    <xdr:to>
      <xdr:col>15</xdr:col>
      <xdr:colOff>50800</xdr:colOff>
      <xdr:row>100</xdr:row>
      <xdr:rowOff>0</xdr:rowOff>
    </xdr:to>
    <xdr:cxnSp macro="">
      <xdr:nvCxnSpPr>
        <xdr:cNvPr id="423" name="直線コネクタ 422"/>
        <xdr:cNvCxnSpPr/>
      </xdr:nvCxnSpPr>
      <xdr:spPr>
        <a:xfrm>
          <a:off x="2019300" y="1710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4"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5" name="n_2aveValue【港湾・漁港】&#10;有形固定資産減価償却率"/>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26" name="n_3aveValue【港湾・漁港】&#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27" name="n_4aveValue【港湾・漁港】&#10;有形固定資産減価償却率"/>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105427</xdr:rowOff>
    </xdr:from>
    <xdr:ext cx="405111" cy="259045"/>
    <xdr:sp macro="" textlink="">
      <xdr:nvSpPr>
        <xdr:cNvPr id="428" name="n_1mainValue【港湾・漁港】&#10;有形固定資産減価償却率"/>
        <xdr:cNvSpPr txBox="1"/>
      </xdr:nvSpPr>
      <xdr:spPr>
        <a:xfrm>
          <a:off x="358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67327</xdr:rowOff>
    </xdr:from>
    <xdr:ext cx="405111" cy="259045"/>
    <xdr:sp macro="" textlink="">
      <xdr:nvSpPr>
        <xdr:cNvPr id="429" name="n_2mainValue【港湾・漁港】&#10;有形固定資産減価償却率"/>
        <xdr:cNvSpPr txBox="1"/>
      </xdr:nvSpPr>
      <xdr:spPr>
        <a:xfrm>
          <a:off x="2705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29227</xdr:rowOff>
    </xdr:from>
    <xdr:ext cx="405111" cy="259045"/>
    <xdr:sp macro="" textlink="">
      <xdr:nvSpPr>
        <xdr:cNvPr id="430" name="n_3mainValue【港湾・漁港】&#10;有形固定資産減価償却率"/>
        <xdr:cNvSpPr txBox="1"/>
      </xdr:nvSpPr>
      <xdr:spPr>
        <a:xfrm>
          <a:off x="1816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4" name="テキスト ボックス 44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6" name="テキスト ボックス 44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8" name="テキスト ボックス 44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2" name="直線コネクタ 451"/>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3"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4" name="直線コネクタ 453"/>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5"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6" name="直線コネクタ 455"/>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57"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58" name="フローチャート: 判断 457"/>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59" name="フローチャート: 判断 458"/>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0" name="フローチャート: 判断 459"/>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1" name="フローチャート: 判断 460"/>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2" name="フローチャート: 判断 461"/>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165543</xdr:rowOff>
    </xdr:from>
    <xdr:to>
      <xdr:col>55</xdr:col>
      <xdr:colOff>50800</xdr:colOff>
      <xdr:row>108</xdr:row>
      <xdr:rowOff>95693</xdr:rowOff>
    </xdr:to>
    <xdr:sp macro="" textlink="">
      <xdr:nvSpPr>
        <xdr:cNvPr id="468" name="楕円 467"/>
        <xdr:cNvSpPr/>
      </xdr:nvSpPr>
      <xdr:spPr>
        <a:xfrm>
          <a:off x="10426700" y="185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80470</xdr:rowOff>
    </xdr:from>
    <xdr:ext cx="534377" cy="259045"/>
    <xdr:sp macro="" textlink="">
      <xdr:nvSpPr>
        <xdr:cNvPr id="469" name="【港湾・漁港】&#10;一人当たり有形固定資産（償却資産）額該当値テキスト"/>
        <xdr:cNvSpPr txBox="1"/>
      </xdr:nvSpPr>
      <xdr:spPr>
        <a:xfrm>
          <a:off x="10515600" y="184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165328</xdr:rowOff>
    </xdr:from>
    <xdr:to>
      <xdr:col>50</xdr:col>
      <xdr:colOff>165100</xdr:colOff>
      <xdr:row>108</xdr:row>
      <xdr:rowOff>95478</xdr:rowOff>
    </xdr:to>
    <xdr:sp macro="" textlink="">
      <xdr:nvSpPr>
        <xdr:cNvPr id="470" name="楕円 469"/>
        <xdr:cNvSpPr/>
      </xdr:nvSpPr>
      <xdr:spPr>
        <a:xfrm>
          <a:off x="9588500" y="185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44678</xdr:rowOff>
    </xdr:from>
    <xdr:to>
      <xdr:col>55</xdr:col>
      <xdr:colOff>0</xdr:colOff>
      <xdr:row>108</xdr:row>
      <xdr:rowOff>44893</xdr:rowOff>
    </xdr:to>
    <xdr:cxnSp macro="">
      <xdr:nvCxnSpPr>
        <xdr:cNvPr id="471" name="直線コネクタ 470"/>
        <xdr:cNvCxnSpPr/>
      </xdr:nvCxnSpPr>
      <xdr:spPr>
        <a:xfrm>
          <a:off x="9639300" y="18561278"/>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165105</xdr:rowOff>
    </xdr:from>
    <xdr:to>
      <xdr:col>46</xdr:col>
      <xdr:colOff>38100</xdr:colOff>
      <xdr:row>108</xdr:row>
      <xdr:rowOff>95255</xdr:rowOff>
    </xdr:to>
    <xdr:sp macro="" textlink="">
      <xdr:nvSpPr>
        <xdr:cNvPr id="472" name="楕円 471"/>
        <xdr:cNvSpPr/>
      </xdr:nvSpPr>
      <xdr:spPr>
        <a:xfrm>
          <a:off x="8699500" y="185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44455</xdr:rowOff>
    </xdr:from>
    <xdr:to>
      <xdr:col>50</xdr:col>
      <xdr:colOff>114300</xdr:colOff>
      <xdr:row>108</xdr:row>
      <xdr:rowOff>44678</xdr:rowOff>
    </xdr:to>
    <xdr:cxnSp macro="">
      <xdr:nvCxnSpPr>
        <xdr:cNvPr id="473" name="直線コネクタ 472"/>
        <xdr:cNvCxnSpPr/>
      </xdr:nvCxnSpPr>
      <xdr:spPr>
        <a:xfrm>
          <a:off x="8750300" y="18561055"/>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164844</xdr:rowOff>
    </xdr:from>
    <xdr:to>
      <xdr:col>41</xdr:col>
      <xdr:colOff>101600</xdr:colOff>
      <xdr:row>108</xdr:row>
      <xdr:rowOff>94994</xdr:rowOff>
    </xdr:to>
    <xdr:sp macro="" textlink="">
      <xdr:nvSpPr>
        <xdr:cNvPr id="474" name="楕円 473"/>
        <xdr:cNvSpPr/>
      </xdr:nvSpPr>
      <xdr:spPr>
        <a:xfrm>
          <a:off x="7810500" y="18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44194</xdr:rowOff>
    </xdr:from>
    <xdr:to>
      <xdr:col>45</xdr:col>
      <xdr:colOff>177800</xdr:colOff>
      <xdr:row>108</xdr:row>
      <xdr:rowOff>44455</xdr:rowOff>
    </xdr:to>
    <xdr:cxnSp macro="">
      <xdr:nvCxnSpPr>
        <xdr:cNvPr id="475" name="直線コネクタ 474"/>
        <xdr:cNvCxnSpPr/>
      </xdr:nvCxnSpPr>
      <xdr:spPr>
        <a:xfrm>
          <a:off x="7861300" y="1856079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76"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77"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78"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79"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86605</xdr:rowOff>
    </xdr:from>
    <xdr:ext cx="534377" cy="259045"/>
    <xdr:sp macro="" textlink="">
      <xdr:nvSpPr>
        <xdr:cNvPr id="480" name="n_1mainValue【港湾・漁港】&#10;一人当たり有形固定資産（償却資産）額"/>
        <xdr:cNvSpPr txBox="1"/>
      </xdr:nvSpPr>
      <xdr:spPr>
        <a:xfrm>
          <a:off x="9359411" y="186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86382</xdr:rowOff>
    </xdr:from>
    <xdr:ext cx="534377" cy="259045"/>
    <xdr:sp macro="" textlink="">
      <xdr:nvSpPr>
        <xdr:cNvPr id="481" name="n_2mainValue【港湾・漁港】&#10;一人当たり有形固定資産（償却資産）額"/>
        <xdr:cNvSpPr txBox="1"/>
      </xdr:nvSpPr>
      <xdr:spPr>
        <a:xfrm>
          <a:off x="8483111" y="186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86121</xdr:rowOff>
    </xdr:from>
    <xdr:ext cx="534377" cy="259045"/>
    <xdr:sp macro="" textlink="">
      <xdr:nvSpPr>
        <xdr:cNvPr id="482" name="n_3mainValue【港湾・漁港】&#10;一人当たり有形固定資産（償却資産）額"/>
        <xdr:cNvSpPr txBox="1"/>
      </xdr:nvSpPr>
      <xdr:spPr>
        <a:xfrm>
          <a:off x="7594111" y="186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4" name="直線コネクタ 4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5" name="テキスト ボックス 494"/>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6" name="直線コネクタ 4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7" name="テキスト ボックス 4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8" name="直線コネクタ 4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9" name="テキスト ボックス 4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0" name="直線コネクタ 4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1" name="テキスト ボックス 5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3" name="テキスト ボックス 5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05" name="直線コネクタ 504"/>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06"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07" name="直線コネクタ 506"/>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08"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9" name="直線コネクタ 50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0"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1" name="フローチャート: 判断 510"/>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2" name="フローチャート: 判断 511"/>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3" name="フローチャート: 判断 512"/>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14" name="フローチャート: 判断 513"/>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15" name="フローチャート: 判断 514"/>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21" name="楕円 520"/>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522" name="【認定こども園・幼稚園・保育所】&#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4826</xdr:rowOff>
    </xdr:from>
    <xdr:to>
      <xdr:col>81</xdr:col>
      <xdr:colOff>101600</xdr:colOff>
      <xdr:row>33</xdr:row>
      <xdr:rowOff>106426</xdr:rowOff>
    </xdr:to>
    <xdr:sp macro="" textlink="">
      <xdr:nvSpPr>
        <xdr:cNvPr id="523" name="楕円 522"/>
        <xdr:cNvSpPr/>
      </xdr:nvSpPr>
      <xdr:spPr>
        <a:xfrm>
          <a:off x="15430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55626</xdr:rowOff>
    </xdr:from>
    <xdr:to>
      <xdr:col>85</xdr:col>
      <xdr:colOff>127000</xdr:colOff>
      <xdr:row>33</xdr:row>
      <xdr:rowOff>110490</xdr:rowOff>
    </xdr:to>
    <xdr:cxnSp macro="">
      <xdr:nvCxnSpPr>
        <xdr:cNvPr id="524" name="直線コネクタ 523"/>
        <xdr:cNvCxnSpPr/>
      </xdr:nvCxnSpPr>
      <xdr:spPr>
        <a:xfrm>
          <a:off x="15481300" y="5713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525" name="楕円 524"/>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55626</xdr:rowOff>
    </xdr:from>
    <xdr:to>
      <xdr:col>81</xdr:col>
      <xdr:colOff>50800</xdr:colOff>
      <xdr:row>33</xdr:row>
      <xdr:rowOff>167640</xdr:rowOff>
    </xdr:to>
    <xdr:cxnSp macro="">
      <xdr:nvCxnSpPr>
        <xdr:cNvPr id="526" name="直線コネクタ 525"/>
        <xdr:cNvCxnSpPr/>
      </xdr:nvCxnSpPr>
      <xdr:spPr>
        <a:xfrm flipV="1">
          <a:off x="14592300" y="571347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527" name="楕円 526"/>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19050</xdr:rowOff>
    </xdr:to>
    <xdr:cxnSp macro="">
      <xdr:nvCxnSpPr>
        <xdr:cNvPr id="528" name="直線コネクタ 527"/>
        <xdr:cNvCxnSpPr/>
      </xdr:nvCxnSpPr>
      <xdr:spPr>
        <a:xfrm flipV="1">
          <a:off x="13703300" y="5825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29" name="楕円 528"/>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35</xdr:row>
      <xdr:rowOff>19050</xdr:rowOff>
    </xdr:to>
    <xdr:cxnSp macro="">
      <xdr:nvCxnSpPr>
        <xdr:cNvPr id="530" name="直線コネクタ 529"/>
        <xdr:cNvCxnSpPr/>
      </xdr:nvCxnSpPr>
      <xdr:spPr>
        <a:xfrm flipV="1">
          <a:off x="12814300" y="5848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1"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2"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33"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34"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122953</xdr:rowOff>
    </xdr:from>
    <xdr:ext cx="405111" cy="259045"/>
    <xdr:sp macro="" textlink="">
      <xdr:nvSpPr>
        <xdr:cNvPr id="535" name="n_1mainValue【認定こども園・幼稚園・保育所】&#10;有形固定資産減価償却率"/>
        <xdr:cNvSpPr txBox="1"/>
      </xdr:nvSpPr>
      <xdr:spPr>
        <a:xfrm>
          <a:off x="15266044"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536" name="n_2mainValue【認定こども園・幼稚園・保育所】&#10;有形固定資産減価償却率"/>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537" name="n_3mainValue【認定こども園・幼稚園・保育所】&#10;有形固定資産減価償却率"/>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538" name="n_4mainValue【認定こども園・幼稚園・保育所】&#10;有形固定資産減価償却率"/>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2" name="直線コネクタ 561"/>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3"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64" name="直線コネクタ 56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65"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66" name="直線コネクタ 565"/>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67"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68" name="フローチャート: 判断 567"/>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69" name="フローチャート: 判断 568"/>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0" name="フローチャート: 判断 569"/>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1" name="フローチャート: 判断 570"/>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2" name="フローチャート: 判断 571"/>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78" name="楕円 577"/>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44467</xdr:rowOff>
    </xdr:from>
    <xdr:ext cx="469744" cy="259045"/>
    <xdr:sp macro="" textlink="">
      <xdr:nvSpPr>
        <xdr:cNvPr id="579" name="【認定こども園・幼稚園・保育所】&#10;一人当たり面積該当値テキスト"/>
        <xdr:cNvSpPr txBox="1"/>
      </xdr:nvSpPr>
      <xdr:spPr>
        <a:xfrm>
          <a:off x="22199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580" name="楕円 579"/>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72390</xdr:rowOff>
    </xdr:to>
    <xdr:cxnSp macro="">
      <xdr:nvCxnSpPr>
        <xdr:cNvPr id="581" name="直線コネクタ 580"/>
        <xdr:cNvCxnSpPr/>
      </xdr:nvCxnSpPr>
      <xdr:spPr>
        <a:xfrm>
          <a:off x="21323300" y="675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582" name="楕円 581"/>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68580</xdr:rowOff>
    </xdr:to>
    <xdr:cxnSp macro="">
      <xdr:nvCxnSpPr>
        <xdr:cNvPr id="583" name="直線コネクタ 582"/>
        <xdr:cNvCxnSpPr/>
      </xdr:nvCxnSpPr>
      <xdr:spPr>
        <a:xfrm>
          <a:off x="20434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55880</xdr:rowOff>
    </xdr:from>
    <xdr:to>
      <xdr:col>102</xdr:col>
      <xdr:colOff>165100</xdr:colOff>
      <xdr:row>39</xdr:row>
      <xdr:rowOff>157480</xdr:rowOff>
    </xdr:to>
    <xdr:sp macro="" textlink="">
      <xdr:nvSpPr>
        <xdr:cNvPr id="584" name="楕円 583"/>
        <xdr:cNvSpPr/>
      </xdr:nvSpPr>
      <xdr:spPr>
        <a:xfrm>
          <a:off x="19494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68580</xdr:rowOff>
    </xdr:from>
    <xdr:to>
      <xdr:col>107</xdr:col>
      <xdr:colOff>50800</xdr:colOff>
      <xdr:row>39</xdr:row>
      <xdr:rowOff>106680</xdr:rowOff>
    </xdr:to>
    <xdr:cxnSp macro="">
      <xdr:nvCxnSpPr>
        <xdr:cNvPr id="585" name="直線コネクタ 584"/>
        <xdr:cNvCxnSpPr/>
      </xdr:nvCxnSpPr>
      <xdr:spPr>
        <a:xfrm flipV="1">
          <a:off x="19545300" y="675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586" name="楕円 585"/>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106680</xdr:rowOff>
    </xdr:from>
    <xdr:to>
      <xdr:col>102</xdr:col>
      <xdr:colOff>114300</xdr:colOff>
      <xdr:row>39</xdr:row>
      <xdr:rowOff>118110</xdr:rowOff>
    </xdr:to>
    <xdr:cxnSp macro="">
      <xdr:nvCxnSpPr>
        <xdr:cNvPr id="587" name="直線コネクタ 586"/>
        <xdr:cNvCxnSpPr/>
      </xdr:nvCxnSpPr>
      <xdr:spPr>
        <a:xfrm flipV="1">
          <a:off x="18656300" y="679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88"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89"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0"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1"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592" name="n_1main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135907</xdr:rowOff>
    </xdr:from>
    <xdr:ext cx="469744" cy="259045"/>
    <xdr:sp macro="" textlink="">
      <xdr:nvSpPr>
        <xdr:cNvPr id="593" name="n_2mainValue【認定こども園・幼稚園・保育所】&#10;一人当たり面積"/>
        <xdr:cNvSpPr txBox="1"/>
      </xdr:nvSpPr>
      <xdr:spPr>
        <a:xfrm>
          <a:off x="20199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148607</xdr:rowOff>
    </xdr:from>
    <xdr:ext cx="469744" cy="259045"/>
    <xdr:sp macro="" textlink="">
      <xdr:nvSpPr>
        <xdr:cNvPr id="594" name="n_3mainValue【認定こども園・幼稚園・保育所】&#10;一人当たり面積"/>
        <xdr:cNvSpPr txBox="1"/>
      </xdr:nvSpPr>
      <xdr:spPr>
        <a:xfrm>
          <a:off x="19310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95" name="n_4mainValue【認定こども園・幼稚園・保育所】&#10;一人当たり面積"/>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2" name="直線コネクタ 621"/>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3"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24" name="直線コネクタ 623"/>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25"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26" name="直線コネクタ 625"/>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27"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28" name="フローチャート: 判断 627"/>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29" name="フローチャート: 判断 628"/>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0" name="フローチャート: 判断 62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1" name="フローチャート: 判断 630"/>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2" name="フローチャート: 判断 63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38" name="楕円 637"/>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639"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640" name="楕円 639"/>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115933</xdr:rowOff>
    </xdr:to>
    <xdr:cxnSp macro="">
      <xdr:nvCxnSpPr>
        <xdr:cNvPr id="641" name="直線コネクタ 640"/>
        <xdr:cNvCxnSpPr/>
      </xdr:nvCxnSpPr>
      <xdr:spPr>
        <a:xfrm>
          <a:off x="15481300" y="101629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2" name="楕円 641"/>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47353</xdr:rowOff>
    </xdr:to>
    <xdr:cxnSp macro="">
      <xdr:nvCxnSpPr>
        <xdr:cNvPr id="643" name="直線コネクタ 642"/>
        <xdr:cNvCxnSpPr/>
      </xdr:nvCxnSpPr>
      <xdr:spPr>
        <a:xfrm>
          <a:off x="14592300" y="100910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37374</xdr:rowOff>
    </xdr:from>
    <xdr:to>
      <xdr:col>72</xdr:col>
      <xdr:colOff>38100</xdr:colOff>
      <xdr:row>58</xdr:row>
      <xdr:rowOff>138974</xdr:rowOff>
    </xdr:to>
    <xdr:sp macro="" textlink="">
      <xdr:nvSpPr>
        <xdr:cNvPr id="644" name="楕円 643"/>
        <xdr:cNvSpPr/>
      </xdr:nvSpPr>
      <xdr:spPr>
        <a:xfrm>
          <a:off x="1365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88174</xdr:rowOff>
    </xdr:from>
    <xdr:to>
      <xdr:col>76</xdr:col>
      <xdr:colOff>114300</xdr:colOff>
      <xdr:row>58</xdr:row>
      <xdr:rowOff>146957</xdr:rowOff>
    </xdr:to>
    <xdr:cxnSp macro="">
      <xdr:nvCxnSpPr>
        <xdr:cNvPr id="645" name="直線コネクタ 644"/>
        <xdr:cNvCxnSpPr/>
      </xdr:nvCxnSpPr>
      <xdr:spPr>
        <a:xfrm>
          <a:off x="13703300" y="100322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46" name="楕円 645"/>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88174</xdr:rowOff>
    </xdr:to>
    <xdr:cxnSp macro="">
      <xdr:nvCxnSpPr>
        <xdr:cNvPr id="647" name="直線コネクタ 646"/>
        <xdr:cNvCxnSpPr/>
      </xdr:nvCxnSpPr>
      <xdr:spPr>
        <a:xfrm>
          <a:off x="12814300" y="100257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48"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49"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0"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1"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652"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53"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155501</xdr:rowOff>
    </xdr:from>
    <xdr:ext cx="405111" cy="259045"/>
    <xdr:sp macro="" textlink="">
      <xdr:nvSpPr>
        <xdr:cNvPr id="654" name="n_3mainValue【学校施設】&#10;有形固定資産減価償却率"/>
        <xdr:cNvSpPr txBox="1"/>
      </xdr:nvSpPr>
      <xdr:spPr>
        <a:xfrm>
          <a:off x="13500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55" name="n_4mainValue【学校施設】&#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0" name="直線コネクタ 679"/>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1"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2" name="直線コネクタ 681"/>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3"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84" name="直線コネクタ 683"/>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85"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86" name="フローチャート: 判断 685"/>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87" name="フローチャート: 判断 686"/>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88" name="フローチャート: 判断 687"/>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89" name="フローチャート: 判断 688"/>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0" name="フローチャート: 判断 689"/>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115570</xdr:rowOff>
    </xdr:from>
    <xdr:to>
      <xdr:col>116</xdr:col>
      <xdr:colOff>114300</xdr:colOff>
      <xdr:row>65</xdr:row>
      <xdr:rowOff>45720</xdr:rowOff>
    </xdr:to>
    <xdr:sp macro="" textlink="">
      <xdr:nvSpPr>
        <xdr:cNvPr id="696" name="楕円 695"/>
        <xdr:cNvSpPr/>
      </xdr:nvSpPr>
      <xdr:spPr>
        <a:xfrm>
          <a:off x="22110700" y="11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30497</xdr:rowOff>
    </xdr:from>
    <xdr:ext cx="469744" cy="259045"/>
    <xdr:sp macro="" textlink="">
      <xdr:nvSpPr>
        <xdr:cNvPr id="697" name="【学校施設】&#10;一人当たり面積該当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106680</xdr:rowOff>
    </xdr:from>
    <xdr:to>
      <xdr:col>112</xdr:col>
      <xdr:colOff>38100</xdr:colOff>
      <xdr:row>65</xdr:row>
      <xdr:rowOff>36830</xdr:rowOff>
    </xdr:to>
    <xdr:sp macro="" textlink="">
      <xdr:nvSpPr>
        <xdr:cNvPr id="698" name="楕円 697"/>
        <xdr:cNvSpPr/>
      </xdr:nvSpPr>
      <xdr:spPr>
        <a:xfrm>
          <a:off x="21272500" y="110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157480</xdr:rowOff>
    </xdr:from>
    <xdr:to>
      <xdr:col>116</xdr:col>
      <xdr:colOff>63500</xdr:colOff>
      <xdr:row>64</xdr:row>
      <xdr:rowOff>166370</xdr:rowOff>
    </xdr:to>
    <xdr:cxnSp macro="">
      <xdr:nvCxnSpPr>
        <xdr:cNvPr id="699" name="直線コネクタ 698"/>
        <xdr:cNvCxnSpPr/>
      </xdr:nvCxnSpPr>
      <xdr:spPr>
        <a:xfrm>
          <a:off x="21323300" y="111302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97790</xdr:rowOff>
    </xdr:from>
    <xdr:to>
      <xdr:col>107</xdr:col>
      <xdr:colOff>101600</xdr:colOff>
      <xdr:row>65</xdr:row>
      <xdr:rowOff>27940</xdr:rowOff>
    </xdr:to>
    <xdr:sp macro="" textlink="">
      <xdr:nvSpPr>
        <xdr:cNvPr id="700" name="楕円 699"/>
        <xdr:cNvSpPr/>
      </xdr:nvSpPr>
      <xdr:spPr>
        <a:xfrm>
          <a:off x="20383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148590</xdr:rowOff>
    </xdr:from>
    <xdr:to>
      <xdr:col>111</xdr:col>
      <xdr:colOff>177800</xdr:colOff>
      <xdr:row>64</xdr:row>
      <xdr:rowOff>157480</xdr:rowOff>
    </xdr:to>
    <xdr:cxnSp macro="">
      <xdr:nvCxnSpPr>
        <xdr:cNvPr id="701" name="直線コネクタ 700"/>
        <xdr:cNvCxnSpPr/>
      </xdr:nvCxnSpPr>
      <xdr:spPr>
        <a:xfrm>
          <a:off x="20434300" y="111213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91440</xdr:rowOff>
    </xdr:from>
    <xdr:to>
      <xdr:col>102</xdr:col>
      <xdr:colOff>165100</xdr:colOff>
      <xdr:row>65</xdr:row>
      <xdr:rowOff>21590</xdr:rowOff>
    </xdr:to>
    <xdr:sp macro="" textlink="">
      <xdr:nvSpPr>
        <xdr:cNvPr id="702" name="楕円 701"/>
        <xdr:cNvSpPr/>
      </xdr:nvSpPr>
      <xdr:spPr>
        <a:xfrm>
          <a:off x="19494500" y="110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142240</xdr:rowOff>
    </xdr:from>
    <xdr:to>
      <xdr:col>107</xdr:col>
      <xdr:colOff>50800</xdr:colOff>
      <xdr:row>64</xdr:row>
      <xdr:rowOff>148590</xdr:rowOff>
    </xdr:to>
    <xdr:cxnSp macro="">
      <xdr:nvCxnSpPr>
        <xdr:cNvPr id="703" name="直線コネクタ 702"/>
        <xdr:cNvCxnSpPr/>
      </xdr:nvCxnSpPr>
      <xdr:spPr>
        <a:xfrm>
          <a:off x="19545300" y="111150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77470</xdr:rowOff>
    </xdr:from>
    <xdr:to>
      <xdr:col>98</xdr:col>
      <xdr:colOff>38100</xdr:colOff>
      <xdr:row>65</xdr:row>
      <xdr:rowOff>7620</xdr:rowOff>
    </xdr:to>
    <xdr:sp macro="" textlink="">
      <xdr:nvSpPr>
        <xdr:cNvPr id="704" name="楕円 703"/>
        <xdr:cNvSpPr/>
      </xdr:nvSpPr>
      <xdr:spPr>
        <a:xfrm>
          <a:off x="18605500" y="110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128270</xdr:rowOff>
    </xdr:from>
    <xdr:to>
      <xdr:col>102</xdr:col>
      <xdr:colOff>114300</xdr:colOff>
      <xdr:row>64</xdr:row>
      <xdr:rowOff>142240</xdr:rowOff>
    </xdr:to>
    <xdr:cxnSp macro="">
      <xdr:nvCxnSpPr>
        <xdr:cNvPr id="705" name="直線コネクタ 704"/>
        <xdr:cNvCxnSpPr/>
      </xdr:nvCxnSpPr>
      <xdr:spPr>
        <a:xfrm>
          <a:off x="18656300" y="111010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06"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07"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08"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09"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27957</xdr:rowOff>
    </xdr:from>
    <xdr:ext cx="469744" cy="259045"/>
    <xdr:sp macro="" textlink="">
      <xdr:nvSpPr>
        <xdr:cNvPr id="710" name="n_1mainValue【学校施設】&#10;一人当たり面積"/>
        <xdr:cNvSpPr txBox="1"/>
      </xdr:nvSpPr>
      <xdr:spPr>
        <a:xfrm>
          <a:off x="21075727" y="111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19067</xdr:rowOff>
    </xdr:from>
    <xdr:ext cx="469744" cy="259045"/>
    <xdr:sp macro="" textlink="">
      <xdr:nvSpPr>
        <xdr:cNvPr id="711" name="n_2mainValue【学校施設】&#10;一人当たり面積"/>
        <xdr:cNvSpPr txBox="1"/>
      </xdr:nvSpPr>
      <xdr:spPr>
        <a:xfrm>
          <a:off x="20199427" y="111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12717</xdr:rowOff>
    </xdr:from>
    <xdr:ext cx="469744" cy="259045"/>
    <xdr:sp macro="" textlink="">
      <xdr:nvSpPr>
        <xdr:cNvPr id="712" name="n_3mainValue【学校施設】&#10;一人当たり面積"/>
        <xdr:cNvSpPr txBox="1"/>
      </xdr:nvSpPr>
      <xdr:spPr>
        <a:xfrm>
          <a:off x="19310427" y="1115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170197</xdr:rowOff>
    </xdr:from>
    <xdr:ext cx="469744" cy="259045"/>
    <xdr:sp macro="" textlink="">
      <xdr:nvSpPr>
        <xdr:cNvPr id="713" name="n_4mainValue【学校施設】&#10;一人当たり面積"/>
        <xdr:cNvSpPr txBox="1"/>
      </xdr:nvSpPr>
      <xdr:spPr>
        <a:xfrm>
          <a:off x="18421427"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0" name="テキスト ボックス 7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2" name="テキスト ボックス 7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2" name="テキスト ボックス 7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4" name="テキスト ボックス 7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56" name="直線コネクタ 755"/>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57"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58" name="直線コネクタ 757"/>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59"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0" name="直線コネクタ 759"/>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1"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2" name="フローチャート: 判断 76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63" name="フローチャート: 判断 762"/>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64" name="フローチャート: 判断 763"/>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65" name="フローチャート: 判断 764"/>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66" name="フローチャート: 判断 765"/>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101</xdr:row>
      <xdr:rowOff>49893</xdr:rowOff>
    </xdr:from>
    <xdr:to>
      <xdr:col>67</xdr:col>
      <xdr:colOff>101600</xdr:colOff>
      <xdr:row>101</xdr:row>
      <xdr:rowOff>151493</xdr:rowOff>
    </xdr:to>
    <xdr:sp macro="" textlink="">
      <xdr:nvSpPr>
        <xdr:cNvPr id="772" name="楕円 771"/>
        <xdr:cNvSpPr/>
      </xdr:nvSpPr>
      <xdr:spPr>
        <a:xfrm>
          <a:off x="12763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21063</xdr:rowOff>
    </xdr:from>
    <xdr:ext cx="405111" cy="259045"/>
    <xdr:sp macro="" textlink="">
      <xdr:nvSpPr>
        <xdr:cNvPr id="773"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74"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75"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776"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168020</xdr:rowOff>
    </xdr:from>
    <xdr:ext cx="405111" cy="259045"/>
    <xdr:sp macro="" textlink="">
      <xdr:nvSpPr>
        <xdr:cNvPr id="777" name="n_4mainValue【公民館】&#10;有形固定資産減価償却率"/>
        <xdr:cNvSpPr txBox="1"/>
      </xdr:nvSpPr>
      <xdr:spPr>
        <a:xfrm>
          <a:off x="12611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01" name="直線コネクタ 800"/>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0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03" name="直線コネクタ 80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04"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05" name="直線コネクタ 804"/>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06"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07" name="フローチャート: 判断 806"/>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08" name="フローチャート: 判断 807"/>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09" name="フローチャート: 判断 808"/>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10" name="フローチャート: 判断 80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11" name="フローチャート: 判断 810"/>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67311</xdr:rowOff>
    </xdr:from>
    <xdr:to>
      <xdr:col>98</xdr:col>
      <xdr:colOff>38100</xdr:colOff>
      <xdr:row>105</xdr:row>
      <xdr:rowOff>168911</xdr:rowOff>
    </xdr:to>
    <xdr:sp macro="" textlink="">
      <xdr:nvSpPr>
        <xdr:cNvPr id="817" name="楕円 816"/>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818"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19"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20"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21"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160038</xdr:rowOff>
    </xdr:from>
    <xdr:ext cx="469744" cy="259045"/>
    <xdr:sp macro="" textlink="">
      <xdr:nvSpPr>
        <xdr:cNvPr id="822" name="n_4mainValue【公民館】&#10;一人当たり面積"/>
        <xdr:cNvSpPr txBox="1"/>
      </xdr:nvSpPr>
      <xdr:spPr>
        <a:xfrm>
          <a:off x="18421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の施設の老朽化が進んだことにより、前年度と比較すると全体的に微増とな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131717</xdr:rowOff>
    </xdr:to>
    <xdr:cxnSp macro="">
      <xdr:nvCxnSpPr>
        <xdr:cNvPr id="77" name="直線コネクタ 76"/>
        <xdr:cNvCxnSpPr/>
      </xdr:nvCxnSpPr>
      <xdr:spPr>
        <a:xfrm>
          <a:off x="3797300" y="64525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108857</xdr:rowOff>
    </xdr:to>
    <xdr:cxnSp macro="">
      <xdr:nvCxnSpPr>
        <xdr:cNvPr id="79" name="直線コネクタ 78"/>
        <xdr:cNvCxnSpPr/>
      </xdr:nvCxnSpPr>
      <xdr:spPr>
        <a:xfrm>
          <a:off x="2908300" y="641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90896</xdr:rowOff>
    </xdr:to>
    <xdr:cxnSp macro="">
      <xdr:nvCxnSpPr>
        <xdr:cNvPr id="81" name="直線コネクタ 80"/>
        <xdr:cNvCxnSpPr/>
      </xdr:nvCxnSpPr>
      <xdr:spPr>
        <a:xfrm flipV="1">
          <a:off x="2019300" y="641985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33564</xdr:rowOff>
    </xdr:from>
    <xdr:to>
      <xdr:col>6</xdr:col>
      <xdr:colOff>38100</xdr:colOff>
      <xdr:row>37</xdr:row>
      <xdr:rowOff>135164</xdr:rowOff>
    </xdr:to>
    <xdr:sp macro="" textlink="">
      <xdr:nvSpPr>
        <xdr:cNvPr id="82" name="楕円 81"/>
        <xdr:cNvSpPr/>
      </xdr:nvSpPr>
      <xdr:spPr>
        <a:xfrm>
          <a:off x="1079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84364</xdr:rowOff>
    </xdr:from>
    <xdr:to>
      <xdr:col>10</xdr:col>
      <xdr:colOff>114300</xdr:colOff>
      <xdr:row>37</xdr:row>
      <xdr:rowOff>90896</xdr:rowOff>
    </xdr:to>
    <xdr:cxnSp macro="">
      <xdr:nvCxnSpPr>
        <xdr:cNvPr id="83" name="直線コネクタ 82"/>
        <xdr:cNvCxnSpPr/>
      </xdr:nvCxnSpPr>
      <xdr:spPr>
        <a:xfrm>
          <a:off x="1130300" y="64280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4734</xdr:rowOff>
    </xdr:from>
    <xdr:ext cx="405111" cy="259045"/>
    <xdr:sp macro="" textlink="">
      <xdr:nvSpPr>
        <xdr:cNvPr id="88" name="n_1main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図書館】&#10;有形固定資産減価償却率"/>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151691</xdr:rowOff>
    </xdr:from>
    <xdr:ext cx="405111" cy="259045"/>
    <xdr:sp macro="" textlink="">
      <xdr:nvSpPr>
        <xdr:cNvPr id="91" name="n_4mainValue【図書館】&#10;有形固定資産減価償却率"/>
        <xdr:cNvSpPr txBox="1"/>
      </xdr:nvSpPr>
      <xdr:spPr>
        <a:xfrm>
          <a:off x="927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9" name="楕円 188"/>
        <xdr:cNvSpPr/>
      </xdr:nvSpPr>
      <xdr:spPr>
        <a:xfrm>
          <a:off x="4584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90822</xdr:rowOff>
    </xdr:from>
    <xdr:ext cx="405111" cy="259045"/>
    <xdr:sp macro="" textlink="">
      <xdr:nvSpPr>
        <xdr:cNvPr id="190" name="【体育館・プール】&#10;有形固定資産減価償却率該当値テキスト"/>
        <xdr:cNvSpPr txBox="1"/>
      </xdr:nvSpPr>
      <xdr:spPr>
        <a:xfrm>
          <a:off x="4673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156845</xdr:rowOff>
    </xdr:from>
    <xdr:to>
      <xdr:col>20</xdr:col>
      <xdr:colOff>38100</xdr:colOff>
      <xdr:row>63</xdr:row>
      <xdr:rowOff>86995</xdr:rowOff>
    </xdr:to>
    <xdr:sp macro="" textlink="">
      <xdr:nvSpPr>
        <xdr:cNvPr id="191" name="楕円 190"/>
        <xdr:cNvSpPr/>
      </xdr:nvSpPr>
      <xdr:spPr>
        <a:xfrm>
          <a:off x="3746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36195</xdr:rowOff>
    </xdr:from>
    <xdr:to>
      <xdr:col>24</xdr:col>
      <xdr:colOff>63500</xdr:colOff>
      <xdr:row>63</xdr:row>
      <xdr:rowOff>55245</xdr:rowOff>
    </xdr:to>
    <xdr:cxnSp macro="">
      <xdr:nvCxnSpPr>
        <xdr:cNvPr id="192" name="直線コネクタ 191"/>
        <xdr:cNvCxnSpPr/>
      </xdr:nvCxnSpPr>
      <xdr:spPr>
        <a:xfrm>
          <a:off x="3797300" y="108375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139700</xdr:rowOff>
    </xdr:from>
    <xdr:to>
      <xdr:col>15</xdr:col>
      <xdr:colOff>101600</xdr:colOff>
      <xdr:row>63</xdr:row>
      <xdr:rowOff>69850</xdr:rowOff>
    </xdr:to>
    <xdr:sp macro="" textlink="">
      <xdr:nvSpPr>
        <xdr:cNvPr id="193" name="楕円 192"/>
        <xdr:cNvSpPr/>
      </xdr:nvSpPr>
      <xdr:spPr>
        <a:xfrm>
          <a:off x="2857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36195</xdr:rowOff>
    </xdr:to>
    <xdr:cxnSp macro="">
      <xdr:nvCxnSpPr>
        <xdr:cNvPr id="194" name="直線コネクタ 193"/>
        <xdr:cNvCxnSpPr/>
      </xdr:nvCxnSpPr>
      <xdr:spPr>
        <a:xfrm>
          <a:off x="2908300" y="10820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5" name="楕円 194"/>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19050</xdr:rowOff>
    </xdr:to>
    <xdr:cxnSp macro="">
      <xdr:nvCxnSpPr>
        <xdr:cNvPr id="196" name="直線コネクタ 195"/>
        <xdr:cNvCxnSpPr/>
      </xdr:nvCxnSpPr>
      <xdr:spPr>
        <a:xfrm>
          <a:off x="2019300" y="1079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105410</xdr:rowOff>
    </xdr:from>
    <xdr:to>
      <xdr:col>6</xdr:col>
      <xdr:colOff>38100</xdr:colOff>
      <xdr:row>63</xdr:row>
      <xdr:rowOff>35560</xdr:rowOff>
    </xdr:to>
    <xdr:sp macro="" textlink="">
      <xdr:nvSpPr>
        <xdr:cNvPr id="197" name="楕円 196"/>
        <xdr:cNvSpPr/>
      </xdr:nvSpPr>
      <xdr:spPr>
        <a:xfrm>
          <a:off x="107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156210</xdr:rowOff>
    </xdr:from>
    <xdr:to>
      <xdr:col>10</xdr:col>
      <xdr:colOff>114300</xdr:colOff>
      <xdr:row>62</xdr:row>
      <xdr:rowOff>169545</xdr:rowOff>
    </xdr:to>
    <xdr:cxnSp macro="">
      <xdr:nvCxnSpPr>
        <xdr:cNvPr id="198" name="直線コネクタ 197"/>
        <xdr:cNvCxnSpPr/>
      </xdr:nvCxnSpPr>
      <xdr:spPr>
        <a:xfrm>
          <a:off x="1130300" y="10786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78122</xdr:rowOff>
    </xdr:from>
    <xdr:ext cx="405111" cy="259045"/>
    <xdr:sp macro="" textlink="">
      <xdr:nvSpPr>
        <xdr:cNvPr id="203" name="n_1mainValue【体育館・プール】&#10;有形固定資産減価償却率"/>
        <xdr:cNvSpPr txBox="1"/>
      </xdr:nvSpPr>
      <xdr:spPr>
        <a:xfrm>
          <a:off x="3582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60977</xdr:rowOff>
    </xdr:from>
    <xdr:ext cx="405111" cy="259045"/>
    <xdr:sp macro="" textlink="">
      <xdr:nvSpPr>
        <xdr:cNvPr id="204" name="n_2mainValue【体育館・プール】&#10;有形固定資産減価償却率"/>
        <xdr:cNvSpPr txBox="1"/>
      </xdr:nvSpPr>
      <xdr:spPr>
        <a:xfrm>
          <a:off x="2705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205" name="n_3mainValue【体育館・プール】&#10;有形固定資産減価償却率"/>
        <xdr:cNvSpPr txBox="1"/>
      </xdr:nvSpPr>
      <xdr:spPr>
        <a:xfrm>
          <a:off x="1816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26687</xdr:rowOff>
    </xdr:from>
    <xdr:ext cx="405111" cy="259045"/>
    <xdr:sp macro="" textlink="">
      <xdr:nvSpPr>
        <xdr:cNvPr id="206" name="n_4mainValue【体育館・プール】&#10;有形固定資産減価償却率"/>
        <xdr:cNvSpPr txBox="1"/>
      </xdr:nvSpPr>
      <xdr:spPr>
        <a:xfrm>
          <a:off x="927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6" name="楕円 245"/>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47" name="【体育館・プール】&#10;一人当たり面積該当値テキスト"/>
        <xdr:cNvSpPr txBox="1"/>
      </xdr:nvSpPr>
      <xdr:spPr>
        <a:xfrm>
          <a:off x="10515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48" name="楕円 247"/>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152400</xdr:rowOff>
    </xdr:to>
    <xdr:cxnSp macro="">
      <xdr:nvCxnSpPr>
        <xdr:cNvPr id="249" name="直線コネクタ 248"/>
        <xdr:cNvCxnSpPr/>
      </xdr:nvCxnSpPr>
      <xdr:spPr>
        <a:xfrm>
          <a:off x="9639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0" name="楕円 249"/>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152400</xdr:rowOff>
    </xdr:to>
    <xdr:cxnSp macro="">
      <xdr:nvCxnSpPr>
        <xdr:cNvPr id="251" name="直線コネクタ 250"/>
        <xdr:cNvCxnSpPr/>
      </xdr:nvCxnSpPr>
      <xdr:spPr>
        <a:xfrm>
          <a:off x="8750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93980</xdr:rowOff>
    </xdr:from>
    <xdr:to>
      <xdr:col>41</xdr:col>
      <xdr:colOff>101600</xdr:colOff>
      <xdr:row>63</xdr:row>
      <xdr:rowOff>24130</xdr:rowOff>
    </xdr:to>
    <xdr:sp macro="" textlink="">
      <xdr:nvSpPr>
        <xdr:cNvPr id="252" name="楕円 251"/>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148590</xdr:rowOff>
    </xdr:to>
    <xdr:cxnSp macro="">
      <xdr:nvCxnSpPr>
        <xdr:cNvPr id="253" name="直線コネクタ 252"/>
        <xdr:cNvCxnSpPr/>
      </xdr:nvCxnSpPr>
      <xdr:spPr>
        <a:xfrm>
          <a:off x="7861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54" name="楕円 253"/>
        <xdr:cNvSpPr/>
      </xdr:nvSpPr>
      <xdr:spPr>
        <a:xfrm>
          <a:off x="6921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156210</xdr:rowOff>
    </xdr:to>
    <xdr:cxnSp macro="">
      <xdr:nvCxnSpPr>
        <xdr:cNvPr id="255" name="直線コネクタ 254"/>
        <xdr:cNvCxnSpPr/>
      </xdr:nvCxnSpPr>
      <xdr:spPr>
        <a:xfrm flipV="1">
          <a:off x="6972300" y="10774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60"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1"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15257</xdr:rowOff>
    </xdr:from>
    <xdr:ext cx="469744" cy="259045"/>
    <xdr:sp macro="" textlink="">
      <xdr:nvSpPr>
        <xdr:cNvPr id="262" name="n_3mainValue【体育館・プール】&#10;一人当たり面積"/>
        <xdr:cNvSpPr txBox="1"/>
      </xdr:nvSpPr>
      <xdr:spPr>
        <a:xfrm>
          <a:off x="7626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63" name="n_4main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302" name="楕円 301"/>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303" name="【福祉施設】&#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49022</xdr:rowOff>
    </xdr:from>
    <xdr:to>
      <xdr:col>20</xdr:col>
      <xdr:colOff>38100</xdr:colOff>
      <xdr:row>79</xdr:row>
      <xdr:rowOff>150622</xdr:rowOff>
    </xdr:to>
    <xdr:sp macro="" textlink="">
      <xdr:nvSpPr>
        <xdr:cNvPr id="304" name="楕円 303"/>
        <xdr:cNvSpPr/>
      </xdr:nvSpPr>
      <xdr:spPr>
        <a:xfrm>
          <a:off x="3746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163830</xdr:rowOff>
    </xdr:to>
    <xdr:cxnSp macro="">
      <xdr:nvCxnSpPr>
        <xdr:cNvPr id="305" name="直線コネクタ 304"/>
        <xdr:cNvCxnSpPr/>
      </xdr:nvCxnSpPr>
      <xdr:spPr>
        <a:xfrm>
          <a:off x="3797300" y="13644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306" name="楕円 305"/>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99822</xdr:rowOff>
    </xdr:to>
    <xdr:cxnSp macro="">
      <xdr:nvCxnSpPr>
        <xdr:cNvPr id="307" name="直線コネクタ 306"/>
        <xdr:cNvCxnSpPr/>
      </xdr:nvCxnSpPr>
      <xdr:spPr>
        <a:xfrm>
          <a:off x="2908300" y="136192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108458</xdr:rowOff>
    </xdr:from>
    <xdr:to>
      <xdr:col>10</xdr:col>
      <xdr:colOff>165100</xdr:colOff>
      <xdr:row>79</xdr:row>
      <xdr:rowOff>38608</xdr:rowOff>
    </xdr:to>
    <xdr:sp macro="" textlink="">
      <xdr:nvSpPr>
        <xdr:cNvPr id="308" name="楕円 307"/>
        <xdr:cNvSpPr/>
      </xdr:nvSpPr>
      <xdr:spPr>
        <a:xfrm>
          <a:off x="1968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74676</xdr:rowOff>
    </xdr:to>
    <xdr:cxnSp macro="">
      <xdr:nvCxnSpPr>
        <xdr:cNvPr id="309" name="直線コネクタ 308"/>
        <xdr:cNvCxnSpPr/>
      </xdr:nvCxnSpPr>
      <xdr:spPr>
        <a:xfrm>
          <a:off x="2019300" y="135323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58165</xdr:rowOff>
    </xdr:from>
    <xdr:to>
      <xdr:col>6</xdr:col>
      <xdr:colOff>38100</xdr:colOff>
      <xdr:row>78</xdr:row>
      <xdr:rowOff>159765</xdr:rowOff>
    </xdr:to>
    <xdr:sp macro="" textlink="">
      <xdr:nvSpPr>
        <xdr:cNvPr id="310" name="楕円 309"/>
        <xdr:cNvSpPr/>
      </xdr:nvSpPr>
      <xdr:spPr>
        <a:xfrm>
          <a:off x="1079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108965</xdr:rowOff>
    </xdr:from>
    <xdr:to>
      <xdr:col>10</xdr:col>
      <xdr:colOff>114300</xdr:colOff>
      <xdr:row>78</xdr:row>
      <xdr:rowOff>159258</xdr:rowOff>
    </xdr:to>
    <xdr:cxnSp macro="">
      <xdr:nvCxnSpPr>
        <xdr:cNvPr id="311" name="直線コネクタ 310"/>
        <xdr:cNvCxnSpPr/>
      </xdr:nvCxnSpPr>
      <xdr:spPr>
        <a:xfrm>
          <a:off x="1130300" y="134820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167149</xdr:rowOff>
    </xdr:from>
    <xdr:ext cx="405111" cy="259045"/>
    <xdr:sp macro="" textlink="">
      <xdr:nvSpPr>
        <xdr:cNvPr id="316" name="n_1mainValue【福祉施設】&#10;有形固定資産減価償却率"/>
        <xdr:cNvSpPr txBox="1"/>
      </xdr:nvSpPr>
      <xdr:spPr>
        <a:xfrm>
          <a:off x="3582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317" name="n_2mainValue【福祉施設】&#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55135</xdr:rowOff>
    </xdr:from>
    <xdr:ext cx="405111" cy="259045"/>
    <xdr:sp macro="" textlink="">
      <xdr:nvSpPr>
        <xdr:cNvPr id="318" name="n_3mainValue【福祉施設】&#10;有形固定資産減価償却率"/>
        <xdr:cNvSpPr txBox="1"/>
      </xdr:nvSpPr>
      <xdr:spPr>
        <a:xfrm>
          <a:off x="1816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4842</xdr:rowOff>
    </xdr:from>
    <xdr:ext cx="405111" cy="259045"/>
    <xdr:sp macro="" textlink="">
      <xdr:nvSpPr>
        <xdr:cNvPr id="319" name="n_4mainValue【福祉施設】&#10;有形固定資産減価償却率"/>
        <xdr:cNvSpPr txBox="1"/>
      </xdr:nvSpPr>
      <xdr:spPr>
        <a:xfrm>
          <a:off x="9277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108458</xdr:rowOff>
    </xdr:from>
    <xdr:to>
      <xdr:col>55</xdr:col>
      <xdr:colOff>50800</xdr:colOff>
      <xdr:row>80</xdr:row>
      <xdr:rowOff>38608</xdr:rowOff>
    </xdr:to>
    <xdr:sp macro="" textlink="">
      <xdr:nvSpPr>
        <xdr:cNvPr id="357" name="楕円 356"/>
        <xdr:cNvSpPr/>
      </xdr:nvSpPr>
      <xdr:spPr>
        <a:xfrm>
          <a:off x="10426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131335</xdr:rowOff>
    </xdr:from>
    <xdr:ext cx="469744" cy="259045"/>
    <xdr:sp macro="" textlink="">
      <xdr:nvSpPr>
        <xdr:cNvPr id="358" name="【福祉施設】&#10;一人当たり面積該当値テキスト"/>
        <xdr:cNvSpPr txBox="1"/>
      </xdr:nvSpPr>
      <xdr:spPr>
        <a:xfrm>
          <a:off x="10515600"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99313</xdr:rowOff>
    </xdr:from>
    <xdr:to>
      <xdr:col>50</xdr:col>
      <xdr:colOff>165100</xdr:colOff>
      <xdr:row>80</xdr:row>
      <xdr:rowOff>29463</xdr:rowOff>
    </xdr:to>
    <xdr:sp macro="" textlink="">
      <xdr:nvSpPr>
        <xdr:cNvPr id="359" name="楕円 358"/>
        <xdr:cNvSpPr/>
      </xdr:nvSpPr>
      <xdr:spPr>
        <a:xfrm>
          <a:off x="9588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150113</xdr:rowOff>
    </xdr:from>
    <xdr:to>
      <xdr:col>55</xdr:col>
      <xdr:colOff>0</xdr:colOff>
      <xdr:row>79</xdr:row>
      <xdr:rowOff>159258</xdr:rowOff>
    </xdr:to>
    <xdr:cxnSp macro="">
      <xdr:nvCxnSpPr>
        <xdr:cNvPr id="360" name="直線コネクタ 359"/>
        <xdr:cNvCxnSpPr/>
      </xdr:nvCxnSpPr>
      <xdr:spPr>
        <a:xfrm>
          <a:off x="9639300" y="13694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81026</xdr:rowOff>
    </xdr:from>
    <xdr:to>
      <xdr:col>46</xdr:col>
      <xdr:colOff>38100</xdr:colOff>
      <xdr:row>80</xdr:row>
      <xdr:rowOff>11176</xdr:rowOff>
    </xdr:to>
    <xdr:sp macro="" textlink="">
      <xdr:nvSpPr>
        <xdr:cNvPr id="361" name="楕円 360"/>
        <xdr:cNvSpPr/>
      </xdr:nvSpPr>
      <xdr:spPr>
        <a:xfrm>
          <a:off x="8699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131826</xdr:rowOff>
    </xdr:from>
    <xdr:to>
      <xdr:col>50</xdr:col>
      <xdr:colOff>114300</xdr:colOff>
      <xdr:row>79</xdr:row>
      <xdr:rowOff>150113</xdr:rowOff>
    </xdr:to>
    <xdr:cxnSp macro="">
      <xdr:nvCxnSpPr>
        <xdr:cNvPr id="362" name="直線コネクタ 361"/>
        <xdr:cNvCxnSpPr/>
      </xdr:nvCxnSpPr>
      <xdr:spPr>
        <a:xfrm>
          <a:off x="8750300" y="13676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71882</xdr:rowOff>
    </xdr:from>
    <xdr:to>
      <xdr:col>41</xdr:col>
      <xdr:colOff>101600</xdr:colOff>
      <xdr:row>80</xdr:row>
      <xdr:rowOff>2032</xdr:rowOff>
    </xdr:to>
    <xdr:sp macro="" textlink="">
      <xdr:nvSpPr>
        <xdr:cNvPr id="363" name="楕円 362"/>
        <xdr:cNvSpPr/>
      </xdr:nvSpPr>
      <xdr:spPr>
        <a:xfrm>
          <a:off x="7810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122682</xdr:rowOff>
    </xdr:from>
    <xdr:to>
      <xdr:col>45</xdr:col>
      <xdr:colOff>177800</xdr:colOff>
      <xdr:row>79</xdr:row>
      <xdr:rowOff>131826</xdr:rowOff>
    </xdr:to>
    <xdr:cxnSp macro="">
      <xdr:nvCxnSpPr>
        <xdr:cNvPr id="364" name="直線コネクタ 363"/>
        <xdr:cNvCxnSpPr/>
      </xdr:nvCxnSpPr>
      <xdr:spPr>
        <a:xfrm>
          <a:off x="7861300" y="13667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62737</xdr:rowOff>
    </xdr:from>
    <xdr:to>
      <xdr:col>36</xdr:col>
      <xdr:colOff>165100</xdr:colOff>
      <xdr:row>79</xdr:row>
      <xdr:rowOff>164337</xdr:rowOff>
    </xdr:to>
    <xdr:sp macro="" textlink="">
      <xdr:nvSpPr>
        <xdr:cNvPr id="365" name="楕円 364"/>
        <xdr:cNvSpPr/>
      </xdr:nvSpPr>
      <xdr:spPr>
        <a:xfrm>
          <a:off x="692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113537</xdr:rowOff>
    </xdr:from>
    <xdr:to>
      <xdr:col>41</xdr:col>
      <xdr:colOff>50800</xdr:colOff>
      <xdr:row>79</xdr:row>
      <xdr:rowOff>122682</xdr:rowOff>
    </xdr:to>
    <xdr:cxnSp macro="">
      <xdr:nvCxnSpPr>
        <xdr:cNvPr id="366" name="直線コネクタ 365"/>
        <xdr:cNvCxnSpPr/>
      </xdr:nvCxnSpPr>
      <xdr:spPr>
        <a:xfrm>
          <a:off x="6972300" y="13658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45990</xdr:rowOff>
    </xdr:from>
    <xdr:ext cx="469744" cy="259045"/>
    <xdr:sp macro="" textlink="">
      <xdr:nvSpPr>
        <xdr:cNvPr id="371" name="n_1mainValue【福祉施設】&#10;一人当たり面積"/>
        <xdr:cNvSpPr txBox="1"/>
      </xdr:nvSpPr>
      <xdr:spPr>
        <a:xfrm>
          <a:off x="93917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27703</xdr:rowOff>
    </xdr:from>
    <xdr:ext cx="469744" cy="259045"/>
    <xdr:sp macro="" textlink="">
      <xdr:nvSpPr>
        <xdr:cNvPr id="372" name="n_2mainValue【福祉施設】&#10;一人当たり面積"/>
        <xdr:cNvSpPr txBox="1"/>
      </xdr:nvSpPr>
      <xdr:spPr>
        <a:xfrm>
          <a:off x="8515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18559</xdr:rowOff>
    </xdr:from>
    <xdr:ext cx="469744" cy="259045"/>
    <xdr:sp macro="" textlink="">
      <xdr:nvSpPr>
        <xdr:cNvPr id="373" name="n_3mainValue【福祉施設】&#10;一人当たり面積"/>
        <xdr:cNvSpPr txBox="1"/>
      </xdr:nvSpPr>
      <xdr:spPr>
        <a:xfrm>
          <a:off x="7626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9414</xdr:rowOff>
    </xdr:from>
    <xdr:ext cx="469744" cy="259045"/>
    <xdr:sp macro="" textlink="">
      <xdr:nvSpPr>
        <xdr:cNvPr id="374" name="n_4mainValue【福祉施設】&#10;一人当たり面積"/>
        <xdr:cNvSpPr txBox="1"/>
      </xdr:nvSpPr>
      <xdr:spPr>
        <a:xfrm>
          <a:off x="6737427"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416" name="楕円 415"/>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417"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18" name="楕円 417"/>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77832</xdr:rowOff>
    </xdr:to>
    <xdr:cxnSp macro="">
      <xdr:nvCxnSpPr>
        <xdr:cNvPr id="419" name="直線コネクタ 418"/>
        <xdr:cNvCxnSpPr/>
      </xdr:nvCxnSpPr>
      <xdr:spPr>
        <a:xfrm flipV="1">
          <a:off x="3797300" y="176930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xdr:rowOff>
    </xdr:from>
    <xdr:to>
      <xdr:col>15</xdr:col>
      <xdr:colOff>101600</xdr:colOff>
      <xdr:row>103</xdr:row>
      <xdr:rowOff>110671</xdr:rowOff>
    </xdr:to>
    <xdr:sp macro="" textlink="">
      <xdr:nvSpPr>
        <xdr:cNvPr id="420" name="楕円 419"/>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59871</xdr:rowOff>
    </xdr:from>
    <xdr:to>
      <xdr:col>19</xdr:col>
      <xdr:colOff>177800</xdr:colOff>
      <xdr:row>103</xdr:row>
      <xdr:rowOff>77832</xdr:rowOff>
    </xdr:to>
    <xdr:cxnSp macro="">
      <xdr:nvCxnSpPr>
        <xdr:cNvPr id="421" name="直線コネクタ 420"/>
        <xdr:cNvCxnSpPr/>
      </xdr:nvCxnSpPr>
      <xdr:spPr>
        <a:xfrm>
          <a:off x="2908300" y="1771922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149498</xdr:rowOff>
    </xdr:from>
    <xdr:to>
      <xdr:col>10</xdr:col>
      <xdr:colOff>165100</xdr:colOff>
      <xdr:row>103</xdr:row>
      <xdr:rowOff>79648</xdr:rowOff>
    </xdr:to>
    <xdr:sp macro="" textlink="">
      <xdr:nvSpPr>
        <xdr:cNvPr id="422" name="楕円 421"/>
        <xdr:cNvSpPr/>
      </xdr:nvSpPr>
      <xdr:spPr>
        <a:xfrm>
          <a:off x="1968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28848</xdr:rowOff>
    </xdr:from>
    <xdr:to>
      <xdr:col>15</xdr:col>
      <xdr:colOff>50800</xdr:colOff>
      <xdr:row>103</xdr:row>
      <xdr:rowOff>59871</xdr:rowOff>
    </xdr:to>
    <xdr:cxnSp macro="">
      <xdr:nvCxnSpPr>
        <xdr:cNvPr id="423" name="直線コネクタ 422"/>
        <xdr:cNvCxnSpPr/>
      </xdr:nvCxnSpPr>
      <xdr:spPr>
        <a:xfrm>
          <a:off x="2019300" y="176881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23768</xdr:rowOff>
    </xdr:from>
    <xdr:to>
      <xdr:col>6</xdr:col>
      <xdr:colOff>38100</xdr:colOff>
      <xdr:row>107</xdr:row>
      <xdr:rowOff>125368</xdr:rowOff>
    </xdr:to>
    <xdr:sp macro="" textlink="">
      <xdr:nvSpPr>
        <xdr:cNvPr id="424" name="楕円 423"/>
        <xdr:cNvSpPr/>
      </xdr:nvSpPr>
      <xdr:spPr>
        <a:xfrm>
          <a:off x="107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28848</xdr:rowOff>
    </xdr:from>
    <xdr:to>
      <xdr:col>10</xdr:col>
      <xdr:colOff>114300</xdr:colOff>
      <xdr:row>107</xdr:row>
      <xdr:rowOff>74568</xdr:rowOff>
    </xdr:to>
    <xdr:cxnSp macro="">
      <xdr:nvCxnSpPr>
        <xdr:cNvPr id="425" name="直線コネクタ 424"/>
        <xdr:cNvCxnSpPr/>
      </xdr:nvCxnSpPr>
      <xdr:spPr>
        <a:xfrm flipV="1">
          <a:off x="1130300" y="17688198"/>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30" name="n_1mainValue【市民会館】&#10;有形固定資産減価償却率"/>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431" name="n_2mainValue【市民会館】&#10;有形固定資産減価償却率"/>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96175</xdr:rowOff>
    </xdr:from>
    <xdr:ext cx="405111" cy="259045"/>
    <xdr:sp macro="" textlink="">
      <xdr:nvSpPr>
        <xdr:cNvPr id="432" name="n_3mainValue【市民会館】&#10;有形固定資産減価償却率"/>
        <xdr:cNvSpPr txBox="1"/>
      </xdr:nvSpPr>
      <xdr:spPr>
        <a:xfrm>
          <a:off x="1816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116495</xdr:rowOff>
    </xdr:from>
    <xdr:ext cx="405111" cy="259045"/>
    <xdr:sp macro="" textlink="">
      <xdr:nvSpPr>
        <xdr:cNvPr id="433" name="n_4mainValue【市民会館】&#10;有形固定資産減価償却率"/>
        <xdr:cNvSpPr txBox="1"/>
      </xdr:nvSpPr>
      <xdr:spPr>
        <a:xfrm>
          <a:off x="927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3" name="楕円 47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4"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5" name="楕円 474"/>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34289</xdr:rowOff>
    </xdr:to>
    <xdr:cxnSp macro="">
      <xdr:nvCxnSpPr>
        <xdr:cNvPr id="476" name="直線コネクタ 475"/>
        <xdr:cNvCxnSpPr/>
      </xdr:nvCxnSpPr>
      <xdr:spPr>
        <a:xfrm flipV="1">
          <a:off x="9639300" y="18364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7" name="楕円 476"/>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78" name="直線コネクタ 477"/>
        <xdr:cNvCxnSpPr/>
      </xdr:nvCxnSpPr>
      <xdr:spPr>
        <a:xfrm>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9" name="楕円 478"/>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80" name="直線コネクタ 479"/>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13970</xdr:rowOff>
    </xdr:from>
    <xdr:to>
      <xdr:col>36</xdr:col>
      <xdr:colOff>165100</xdr:colOff>
      <xdr:row>108</xdr:row>
      <xdr:rowOff>115570</xdr:rowOff>
    </xdr:to>
    <xdr:sp macro="" textlink="">
      <xdr:nvSpPr>
        <xdr:cNvPr id="481" name="楕円 480"/>
        <xdr:cNvSpPr/>
      </xdr:nvSpPr>
      <xdr:spPr>
        <a:xfrm>
          <a:off x="6921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108</xdr:row>
      <xdr:rowOff>64770</xdr:rowOff>
    </xdr:to>
    <xdr:cxnSp macro="">
      <xdr:nvCxnSpPr>
        <xdr:cNvPr id="482" name="直線コネクタ 481"/>
        <xdr:cNvCxnSpPr/>
      </xdr:nvCxnSpPr>
      <xdr:spPr>
        <a:xfrm flipV="1">
          <a:off x="6972300" y="183756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87"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8"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106697</xdr:rowOff>
    </xdr:from>
    <xdr:ext cx="469744" cy="259045"/>
    <xdr:sp macro="" textlink="">
      <xdr:nvSpPr>
        <xdr:cNvPr id="490" name="n_4mainValue【市民会館】&#10;一人当たり面積"/>
        <xdr:cNvSpPr txBox="1"/>
      </xdr:nvSpPr>
      <xdr:spPr>
        <a:xfrm>
          <a:off x="6737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154305</xdr:rowOff>
    </xdr:from>
    <xdr:to>
      <xdr:col>85</xdr:col>
      <xdr:colOff>126364</xdr:colOff>
      <xdr:row>41</xdr:row>
      <xdr:rowOff>142875</xdr:rowOff>
    </xdr:to>
    <xdr:cxnSp macro="">
      <xdr:nvCxnSpPr>
        <xdr:cNvPr id="514" name="直線コネクタ 513"/>
        <xdr:cNvCxnSpPr/>
      </xdr:nvCxnSpPr>
      <xdr:spPr>
        <a:xfrm flipV="1">
          <a:off x="16318864" y="59836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146702</xdr:rowOff>
    </xdr:from>
    <xdr:ext cx="405111" cy="259045"/>
    <xdr:sp macro="" textlink="">
      <xdr:nvSpPr>
        <xdr:cNvPr id="515" name="【一般廃棄物処理施設】&#10;有形固定資産減価償却率最小値テキスト"/>
        <xdr:cNvSpPr txBox="1"/>
      </xdr:nvSpPr>
      <xdr:spPr>
        <a:xfrm>
          <a:off x="16357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142875</xdr:rowOff>
    </xdr:from>
    <xdr:to>
      <xdr:col>86</xdr:col>
      <xdr:colOff>25400</xdr:colOff>
      <xdr:row>41</xdr:row>
      <xdr:rowOff>142875</xdr:rowOff>
    </xdr:to>
    <xdr:cxnSp macro="">
      <xdr:nvCxnSpPr>
        <xdr:cNvPr id="516" name="直線コネクタ 515"/>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100982</xdr:rowOff>
    </xdr:from>
    <xdr:ext cx="405111" cy="259045"/>
    <xdr:sp macro="" textlink="">
      <xdr:nvSpPr>
        <xdr:cNvPr id="517" name="【一般廃棄物処理施設】&#10;有形固定資産減価償却率最大値テキスト"/>
        <xdr:cNvSpPr txBox="1"/>
      </xdr:nvSpPr>
      <xdr:spPr>
        <a:xfrm>
          <a:off x="16357600"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154305</xdr:rowOff>
    </xdr:from>
    <xdr:to>
      <xdr:col>86</xdr:col>
      <xdr:colOff>25400</xdr:colOff>
      <xdr:row>34</xdr:row>
      <xdr:rowOff>154305</xdr:rowOff>
    </xdr:to>
    <xdr:cxnSp macro="">
      <xdr:nvCxnSpPr>
        <xdr:cNvPr id="518" name="直線コネクタ 517"/>
        <xdr:cNvCxnSpPr/>
      </xdr:nvCxnSpPr>
      <xdr:spPr>
        <a:xfrm>
          <a:off x="16230600" y="598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127652</xdr:rowOff>
    </xdr:from>
    <xdr:ext cx="405111" cy="259045"/>
    <xdr:sp macro="" textlink="">
      <xdr:nvSpPr>
        <xdr:cNvPr id="519" name="【一般廃棄物処理施設】&#10;有形固定資産減価償却率平均値テキスト"/>
        <xdr:cNvSpPr txBox="1"/>
      </xdr:nvSpPr>
      <xdr:spPr>
        <a:xfrm>
          <a:off x="16357600" y="6642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20" name="フローチャート: 判断 519"/>
        <xdr:cNvSpPr/>
      </xdr:nvSpPr>
      <xdr:spPr>
        <a:xfrm>
          <a:off x="16268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84455</xdr:rowOff>
    </xdr:from>
    <xdr:to>
      <xdr:col>81</xdr:col>
      <xdr:colOff>101600</xdr:colOff>
      <xdr:row>39</xdr:row>
      <xdr:rowOff>14605</xdr:rowOff>
    </xdr:to>
    <xdr:sp macro="" textlink="">
      <xdr:nvSpPr>
        <xdr:cNvPr id="521" name="フローチャート: 判断 520"/>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2" name="フローチャート: 判断 521"/>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xdr:rowOff>
    </xdr:from>
    <xdr:to>
      <xdr:col>72</xdr:col>
      <xdr:colOff>38100</xdr:colOff>
      <xdr:row>38</xdr:row>
      <xdr:rowOff>106045</xdr:rowOff>
    </xdr:to>
    <xdr:sp macro="" textlink="">
      <xdr:nvSpPr>
        <xdr:cNvPr id="523" name="フローチャート: 判断 522"/>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97790</xdr:rowOff>
    </xdr:from>
    <xdr:to>
      <xdr:col>67</xdr:col>
      <xdr:colOff>101600</xdr:colOff>
      <xdr:row>39</xdr:row>
      <xdr:rowOff>27940</xdr:rowOff>
    </xdr:to>
    <xdr:sp macro="" textlink="">
      <xdr:nvSpPr>
        <xdr:cNvPr id="524" name="フローチャート: 判断 523"/>
        <xdr:cNvSpPr/>
      </xdr:nvSpPr>
      <xdr:spPr>
        <a:xfrm>
          <a:off x="1276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530" name="楕円 529"/>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531"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532" name="楕円 531"/>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163830</xdr:rowOff>
    </xdr:to>
    <xdr:cxnSp macro="">
      <xdr:nvCxnSpPr>
        <xdr:cNvPr id="533" name="直線コネクタ 532"/>
        <xdr:cNvCxnSpPr/>
      </xdr:nvCxnSpPr>
      <xdr:spPr>
        <a:xfrm>
          <a:off x="15481300" y="6050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34" name="楕円 533"/>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49530</xdr:rowOff>
    </xdr:to>
    <xdr:cxnSp macro="">
      <xdr:nvCxnSpPr>
        <xdr:cNvPr id="535" name="直線コネクタ 534"/>
        <xdr:cNvCxnSpPr/>
      </xdr:nvCxnSpPr>
      <xdr:spPr>
        <a:xfrm>
          <a:off x="14592300" y="5928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111125</xdr:rowOff>
    </xdr:from>
    <xdr:to>
      <xdr:col>72</xdr:col>
      <xdr:colOff>38100</xdr:colOff>
      <xdr:row>34</xdr:row>
      <xdr:rowOff>41275</xdr:rowOff>
    </xdr:to>
    <xdr:sp macro="" textlink="">
      <xdr:nvSpPr>
        <xdr:cNvPr id="536" name="楕円 535"/>
        <xdr:cNvSpPr/>
      </xdr:nvSpPr>
      <xdr:spPr>
        <a:xfrm>
          <a:off x="13652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34</xdr:row>
      <xdr:rowOff>99060</xdr:rowOff>
    </xdr:to>
    <xdr:cxnSp macro="">
      <xdr:nvCxnSpPr>
        <xdr:cNvPr id="537" name="直線コネクタ 536"/>
        <xdr:cNvCxnSpPr/>
      </xdr:nvCxnSpPr>
      <xdr:spPr>
        <a:xfrm>
          <a:off x="13703300" y="58197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538" name="楕円 537"/>
        <xdr:cNvSpPr/>
      </xdr:nvSpPr>
      <xdr:spPr>
        <a:xfrm>
          <a:off x="1276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39</xdr:row>
      <xdr:rowOff>108585</xdr:rowOff>
    </xdr:to>
    <xdr:cxnSp macro="">
      <xdr:nvCxnSpPr>
        <xdr:cNvPr id="539" name="直線コネクタ 538"/>
        <xdr:cNvCxnSpPr/>
      </xdr:nvCxnSpPr>
      <xdr:spPr>
        <a:xfrm flipV="1">
          <a:off x="12814300" y="5819775"/>
          <a:ext cx="8890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5732</xdr:rowOff>
    </xdr:from>
    <xdr:ext cx="405111" cy="259045"/>
    <xdr:sp macro="" textlink="">
      <xdr:nvSpPr>
        <xdr:cNvPr id="540" name="n_1aveValue【一般廃棄物処理施設】&#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541" name="n_2aveValue【一般廃棄物処理施設】&#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542" name="n_3aveValue【一般廃棄物処理施設】&#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44467</xdr:rowOff>
    </xdr:from>
    <xdr:ext cx="405111" cy="259045"/>
    <xdr:sp macro="" textlink="">
      <xdr:nvSpPr>
        <xdr:cNvPr id="543" name="n_4aveValue【一般廃棄物処理施設】&#10;有形固定資産減価償却率"/>
        <xdr:cNvSpPr txBox="1"/>
      </xdr:nvSpPr>
      <xdr:spPr>
        <a:xfrm>
          <a:off x="12611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544" name="n_1mainValue【一般廃棄物処理施設】&#10;有形固定資産減価償却率"/>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5" name="n_2mainValue【一般廃棄物処理施設】&#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57802</xdr:rowOff>
    </xdr:from>
    <xdr:ext cx="340478" cy="259045"/>
    <xdr:sp macro="" textlink="">
      <xdr:nvSpPr>
        <xdr:cNvPr id="546" name="n_3mainValue【一般廃棄物処理施設】&#10;有形固定資産減価償却率"/>
        <xdr:cNvSpPr txBox="1"/>
      </xdr:nvSpPr>
      <xdr:spPr>
        <a:xfrm>
          <a:off x="13533061" y="5544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150512</xdr:rowOff>
    </xdr:from>
    <xdr:ext cx="405111" cy="259045"/>
    <xdr:sp macro="" textlink="">
      <xdr:nvSpPr>
        <xdr:cNvPr id="547" name="n_4mainValue【一般廃棄物処理施設】&#10;有形固定資産減価償却率"/>
        <xdr:cNvSpPr txBox="1"/>
      </xdr:nvSpPr>
      <xdr:spPr>
        <a:xfrm>
          <a:off x="12611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1" name="直線コネクタ 570"/>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2"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3" name="直線コネクタ 572"/>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4"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5" name="直線コネクタ 574"/>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6"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7" name="フローチャート: 判断 576"/>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8" name="フローチャート: 判断 577"/>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9" name="フローチャート: 判断 578"/>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80" name="フローチャート: 判断 579"/>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1" name="フローチャート: 判断 580"/>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132632</xdr:rowOff>
    </xdr:from>
    <xdr:to>
      <xdr:col>116</xdr:col>
      <xdr:colOff>114300</xdr:colOff>
      <xdr:row>40</xdr:row>
      <xdr:rowOff>62782</xdr:rowOff>
    </xdr:to>
    <xdr:sp macro="" textlink="">
      <xdr:nvSpPr>
        <xdr:cNvPr id="587" name="楕円 586"/>
        <xdr:cNvSpPr/>
      </xdr:nvSpPr>
      <xdr:spPr>
        <a:xfrm>
          <a:off x="22110700" y="68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155509</xdr:rowOff>
    </xdr:from>
    <xdr:ext cx="534377" cy="259045"/>
    <xdr:sp macro="" textlink="">
      <xdr:nvSpPr>
        <xdr:cNvPr id="588" name="【一般廃棄物処理施設】&#10;一人当たり有形固定資産（償却資産）額該当値テキスト"/>
        <xdr:cNvSpPr txBox="1"/>
      </xdr:nvSpPr>
      <xdr:spPr>
        <a:xfrm>
          <a:off x="22199600" y="66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130107</xdr:rowOff>
    </xdr:from>
    <xdr:to>
      <xdr:col>112</xdr:col>
      <xdr:colOff>38100</xdr:colOff>
      <xdr:row>40</xdr:row>
      <xdr:rowOff>60257</xdr:rowOff>
    </xdr:to>
    <xdr:sp macro="" textlink="">
      <xdr:nvSpPr>
        <xdr:cNvPr id="589" name="楕円 588"/>
        <xdr:cNvSpPr/>
      </xdr:nvSpPr>
      <xdr:spPr>
        <a:xfrm>
          <a:off x="21272500" y="68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9457</xdr:rowOff>
    </xdr:from>
    <xdr:to>
      <xdr:col>116</xdr:col>
      <xdr:colOff>63500</xdr:colOff>
      <xdr:row>40</xdr:row>
      <xdr:rowOff>11982</xdr:rowOff>
    </xdr:to>
    <xdr:cxnSp macro="">
      <xdr:nvCxnSpPr>
        <xdr:cNvPr id="590" name="直線コネクタ 589"/>
        <xdr:cNvCxnSpPr/>
      </xdr:nvCxnSpPr>
      <xdr:spPr>
        <a:xfrm>
          <a:off x="21323300" y="6867457"/>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127470</xdr:rowOff>
    </xdr:from>
    <xdr:to>
      <xdr:col>107</xdr:col>
      <xdr:colOff>101600</xdr:colOff>
      <xdr:row>40</xdr:row>
      <xdr:rowOff>57620</xdr:rowOff>
    </xdr:to>
    <xdr:sp macro="" textlink="">
      <xdr:nvSpPr>
        <xdr:cNvPr id="591" name="楕円 590"/>
        <xdr:cNvSpPr/>
      </xdr:nvSpPr>
      <xdr:spPr>
        <a:xfrm>
          <a:off x="20383500" y="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6820</xdr:rowOff>
    </xdr:from>
    <xdr:to>
      <xdr:col>111</xdr:col>
      <xdr:colOff>177800</xdr:colOff>
      <xdr:row>40</xdr:row>
      <xdr:rowOff>9457</xdr:rowOff>
    </xdr:to>
    <xdr:cxnSp macro="">
      <xdr:nvCxnSpPr>
        <xdr:cNvPr id="592" name="直線コネクタ 591"/>
        <xdr:cNvCxnSpPr/>
      </xdr:nvCxnSpPr>
      <xdr:spPr>
        <a:xfrm>
          <a:off x="20434300" y="686482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124392</xdr:rowOff>
    </xdr:from>
    <xdr:to>
      <xdr:col>102</xdr:col>
      <xdr:colOff>165100</xdr:colOff>
      <xdr:row>40</xdr:row>
      <xdr:rowOff>54542</xdr:rowOff>
    </xdr:to>
    <xdr:sp macro="" textlink="">
      <xdr:nvSpPr>
        <xdr:cNvPr id="593" name="楕円 592"/>
        <xdr:cNvSpPr/>
      </xdr:nvSpPr>
      <xdr:spPr>
        <a:xfrm>
          <a:off x="19494500" y="68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3742</xdr:rowOff>
    </xdr:from>
    <xdr:to>
      <xdr:col>107</xdr:col>
      <xdr:colOff>50800</xdr:colOff>
      <xdr:row>40</xdr:row>
      <xdr:rowOff>6820</xdr:rowOff>
    </xdr:to>
    <xdr:cxnSp macro="">
      <xdr:nvCxnSpPr>
        <xdr:cNvPr id="594" name="直線コネクタ 593"/>
        <xdr:cNvCxnSpPr/>
      </xdr:nvCxnSpPr>
      <xdr:spPr>
        <a:xfrm>
          <a:off x="19545300" y="686174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123443</xdr:rowOff>
    </xdr:from>
    <xdr:to>
      <xdr:col>98</xdr:col>
      <xdr:colOff>38100</xdr:colOff>
      <xdr:row>42</xdr:row>
      <xdr:rowOff>53593</xdr:rowOff>
    </xdr:to>
    <xdr:sp macro="" textlink="">
      <xdr:nvSpPr>
        <xdr:cNvPr id="595" name="楕円 594"/>
        <xdr:cNvSpPr/>
      </xdr:nvSpPr>
      <xdr:spPr>
        <a:xfrm>
          <a:off x="18605500" y="71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3742</xdr:rowOff>
    </xdr:from>
    <xdr:to>
      <xdr:col>102</xdr:col>
      <xdr:colOff>114300</xdr:colOff>
      <xdr:row>42</xdr:row>
      <xdr:rowOff>2793</xdr:rowOff>
    </xdr:to>
    <xdr:cxnSp macro="">
      <xdr:nvCxnSpPr>
        <xdr:cNvPr id="596" name="直線コネクタ 595"/>
        <xdr:cNvCxnSpPr/>
      </xdr:nvCxnSpPr>
      <xdr:spPr>
        <a:xfrm flipV="1">
          <a:off x="18656300" y="6861742"/>
          <a:ext cx="889000" cy="3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7"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8"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9"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600"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76784</xdr:rowOff>
    </xdr:from>
    <xdr:ext cx="534377" cy="259045"/>
    <xdr:sp macro="" textlink="">
      <xdr:nvSpPr>
        <xdr:cNvPr id="601" name="n_1mainValue【一般廃棄物処理施設】&#10;一人当たり有形固定資産（償却資産）額"/>
        <xdr:cNvSpPr txBox="1"/>
      </xdr:nvSpPr>
      <xdr:spPr>
        <a:xfrm>
          <a:off x="21043411" y="65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74147</xdr:rowOff>
    </xdr:from>
    <xdr:ext cx="534377" cy="259045"/>
    <xdr:sp macro="" textlink="">
      <xdr:nvSpPr>
        <xdr:cNvPr id="602" name="n_2mainValue【一般廃棄物処理施設】&#10;一人当たり有形固定資産（償却資産）額"/>
        <xdr:cNvSpPr txBox="1"/>
      </xdr:nvSpPr>
      <xdr:spPr>
        <a:xfrm>
          <a:off x="20167111" y="65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71069</xdr:rowOff>
    </xdr:from>
    <xdr:ext cx="534377" cy="259045"/>
    <xdr:sp macro="" textlink="">
      <xdr:nvSpPr>
        <xdr:cNvPr id="603" name="n_3mainValue【一般廃棄物処理施設】&#10;一人当たり有形固定資産（償却資産）額"/>
        <xdr:cNvSpPr txBox="1"/>
      </xdr:nvSpPr>
      <xdr:spPr>
        <a:xfrm>
          <a:off x="19278111" y="65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44720</xdr:rowOff>
    </xdr:from>
    <xdr:ext cx="469744" cy="259045"/>
    <xdr:sp macro="" textlink="">
      <xdr:nvSpPr>
        <xdr:cNvPr id="604" name="n_4mainValue【一般廃棄物処理施設】&#10;一人当たり有形固定資産（償却資産）額"/>
        <xdr:cNvSpPr txBox="1"/>
      </xdr:nvSpPr>
      <xdr:spPr>
        <a:xfrm>
          <a:off x="18421428" y="724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9" name="直線コネクタ 628"/>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30"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1" name="直線コネクタ 630"/>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2"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3" name="直線コネクタ 63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4"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5" name="フローチャート: 判断 634"/>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6" name="フローチャート: 判断 635"/>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7" name="フローチャート: 判断 636"/>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8" name="フローチャート: 判断 637"/>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9" name="フローチャート: 判断 638"/>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45" name="楕円 644"/>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646"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647" name="楕円 646"/>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95250</xdr:rowOff>
    </xdr:to>
    <xdr:cxnSp macro="">
      <xdr:nvCxnSpPr>
        <xdr:cNvPr id="648" name="直線コネクタ 647"/>
        <xdr:cNvCxnSpPr/>
      </xdr:nvCxnSpPr>
      <xdr:spPr>
        <a:xfrm>
          <a:off x="154813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楕円 64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19050</xdr:rowOff>
    </xdr:to>
    <xdr:cxnSp macro="">
      <xdr:nvCxnSpPr>
        <xdr:cNvPr id="650" name="直線コネクタ 649"/>
        <xdr:cNvCxnSpPr/>
      </xdr:nvCxnSpPr>
      <xdr:spPr>
        <a:xfrm>
          <a:off x="145923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51" name="楕円 650"/>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652" name="直線コネクタ 651"/>
        <xdr:cNvCxnSpPr/>
      </xdr:nvCxnSpPr>
      <xdr:spPr>
        <a:xfrm>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653" name="楕円 652"/>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38100</xdr:rowOff>
    </xdr:to>
    <xdr:cxnSp macro="">
      <xdr:nvCxnSpPr>
        <xdr:cNvPr id="654" name="直線コネクタ 653"/>
        <xdr:cNvCxnSpPr/>
      </xdr:nvCxnSpPr>
      <xdr:spPr>
        <a:xfrm>
          <a:off x="128143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5"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6"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7"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8"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60977</xdr:rowOff>
    </xdr:from>
    <xdr:ext cx="405111" cy="259045"/>
    <xdr:sp macro="" textlink="">
      <xdr:nvSpPr>
        <xdr:cNvPr id="659" name="n_1main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0"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61" name="n_3main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3827</xdr:rowOff>
    </xdr:from>
    <xdr:ext cx="405111" cy="259045"/>
    <xdr:sp macro="" textlink="">
      <xdr:nvSpPr>
        <xdr:cNvPr id="662" name="n_4mainValue【保健センター・保健所】&#10;有形固定資産減価償却率"/>
        <xdr:cNvSpPr txBox="1"/>
      </xdr:nvSpPr>
      <xdr:spPr>
        <a:xfrm>
          <a:off x="126117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4" name="直線コネクタ 68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6" name="直線コネクタ 6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8" name="直線コネクタ 68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9"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0" name="フローチャート: 判断 689"/>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2" name="フローチャート: 判断 691"/>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3" name="フローチャート: 判断 692"/>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4" name="フローチャート: 判断 69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0" name="楕円 699"/>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701"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02" name="楕円 70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703" name="直線コネクタ 702"/>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4" name="楕円 703"/>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705" name="直線コネクタ 704"/>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06" name="楕円 705"/>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707" name="直線コネクタ 706"/>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8" name="楕円 707"/>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80010</xdr:rowOff>
    </xdr:to>
    <xdr:cxnSp macro="">
      <xdr:nvCxnSpPr>
        <xdr:cNvPr id="709" name="直線コネクタ 708"/>
        <xdr:cNvCxnSpPr/>
      </xdr:nvCxnSpPr>
      <xdr:spPr>
        <a:xfrm>
          <a:off x="18656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1"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2"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3"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714"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715"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716" name="n_3mainValue【保健センター・保健所】&#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7" name="n_4main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0" name="直線コネクタ 739"/>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1"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2" name="直線コネクタ 741"/>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3"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4" name="直線コネクタ 743"/>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5"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6" name="フローチャート: 判断 745"/>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7" name="フローチャート: 判断 746"/>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8" name="フローチャート: 判断 747"/>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9" name="フローチャート: 判断 748"/>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0" name="フローチャート: 判断 749"/>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110744</xdr:rowOff>
    </xdr:from>
    <xdr:to>
      <xdr:col>85</xdr:col>
      <xdr:colOff>177800</xdr:colOff>
      <xdr:row>81</xdr:row>
      <xdr:rowOff>40894</xdr:rowOff>
    </xdr:to>
    <xdr:sp macro="" textlink="">
      <xdr:nvSpPr>
        <xdr:cNvPr id="756" name="楕円 755"/>
        <xdr:cNvSpPr/>
      </xdr:nvSpPr>
      <xdr:spPr>
        <a:xfrm>
          <a:off x="16268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133621</xdr:rowOff>
    </xdr:from>
    <xdr:ext cx="405111" cy="259045"/>
    <xdr:sp macro="" textlink="">
      <xdr:nvSpPr>
        <xdr:cNvPr id="757" name="【消防施設】&#10;有形固定資産減価償却率該当値テキスト"/>
        <xdr:cNvSpPr txBox="1"/>
      </xdr:nvSpPr>
      <xdr:spPr>
        <a:xfrm>
          <a:off x="16357600" y="136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60452</xdr:rowOff>
    </xdr:from>
    <xdr:to>
      <xdr:col>81</xdr:col>
      <xdr:colOff>101600</xdr:colOff>
      <xdr:row>80</xdr:row>
      <xdr:rowOff>162052</xdr:rowOff>
    </xdr:to>
    <xdr:sp macro="" textlink="">
      <xdr:nvSpPr>
        <xdr:cNvPr id="758" name="楕円 757"/>
        <xdr:cNvSpPr/>
      </xdr:nvSpPr>
      <xdr:spPr>
        <a:xfrm>
          <a:off x="1543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111252</xdr:rowOff>
    </xdr:from>
    <xdr:to>
      <xdr:col>85</xdr:col>
      <xdr:colOff>127000</xdr:colOff>
      <xdr:row>80</xdr:row>
      <xdr:rowOff>161544</xdr:rowOff>
    </xdr:to>
    <xdr:cxnSp macro="">
      <xdr:nvCxnSpPr>
        <xdr:cNvPr id="759" name="直線コネクタ 758"/>
        <xdr:cNvCxnSpPr/>
      </xdr:nvCxnSpPr>
      <xdr:spPr>
        <a:xfrm>
          <a:off x="15481300" y="138272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xdr:rowOff>
    </xdr:from>
    <xdr:to>
      <xdr:col>76</xdr:col>
      <xdr:colOff>165100</xdr:colOff>
      <xdr:row>80</xdr:row>
      <xdr:rowOff>104902</xdr:rowOff>
    </xdr:to>
    <xdr:sp macro="" textlink="">
      <xdr:nvSpPr>
        <xdr:cNvPr id="760" name="楕円 759"/>
        <xdr:cNvSpPr/>
      </xdr:nvSpPr>
      <xdr:spPr>
        <a:xfrm>
          <a:off x="14541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54102</xdr:rowOff>
    </xdr:from>
    <xdr:to>
      <xdr:col>81</xdr:col>
      <xdr:colOff>50800</xdr:colOff>
      <xdr:row>80</xdr:row>
      <xdr:rowOff>111252</xdr:rowOff>
    </xdr:to>
    <xdr:cxnSp macro="">
      <xdr:nvCxnSpPr>
        <xdr:cNvPr id="761" name="直線コネクタ 760"/>
        <xdr:cNvCxnSpPr/>
      </xdr:nvCxnSpPr>
      <xdr:spPr>
        <a:xfrm>
          <a:off x="14592300" y="1377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126746</xdr:rowOff>
    </xdr:from>
    <xdr:to>
      <xdr:col>72</xdr:col>
      <xdr:colOff>38100</xdr:colOff>
      <xdr:row>80</xdr:row>
      <xdr:rowOff>56896</xdr:rowOff>
    </xdr:to>
    <xdr:sp macro="" textlink="">
      <xdr:nvSpPr>
        <xdr:cNvPr id="762" name="楕円 761"/>
        <xdr:cNvSpPr/>
      </xdr:nvSpPr>
      <xdr:spPr>
        <a:xfrm>
          <a:off x="13652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xdr:rowOff>
    </xdr:from>
    <xdr:to>
      <xdr:col>76</xdr:col>
      <xdr:colOff>114300</xdr:colOff>
      <xdr:row>80</xdr:row>
      <xdr:rowOff>54102</xdr:rowOff>
    </xdr:to>
    <xdr:cxnSp macro="">
      <xdr:nvCxnSpPr>
        <xdr:cNvPr id="763" name="直線コネクタ 762"/>
        <xdr:cNvCxnSpPr/>
      </xdr:nvCxnSpPr>
      <xdr:spPr>
        <a:xfrm>
          <a:off x="13703300" y="137220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64" name="楕円 763"/>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80</xdr:row>
      <xdr:rowOff>6096</xdr:rowOff>
    </xdr:to>
    <xdr:cxnSp macro="">
      <xdr:nvCxnSpPr>
        <xdr:cNvPr id="765" name="直線コネクタ 764"/>
        <xdr:cNvCxnSpPr/>
      </xdr:nvCxnSpPr>
      <xdr:spPr>
        <a:xfrm>
          <a:off x="12814300" y="13667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6"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7"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8"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9"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7129</xdr:rowOff>
    </xdr:from>
    <xdr:ext cx="405111" cy="259045"/>
    <xdr:sp macro="" textlink="">
      <xdr:nvSpPr>
        <xdr:cNvPr id="770" name="n_1mainValue【消防施設】&#10;有形固定資産減価償却率"/>
        <xdr:cNvSpPr txBox="1"/>
      </xdr:nvSpPr>
      <xdr:spPr>
        <a:xfrm>
          <a:off x="15266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121429</xdr:rowOff>
    </xdr:from>
    <xdr:ext cx="405111" cy="259045"/>
    <xdr:sp macro="" textlink="">
      <xdr:nvSpPr>
        <xdr:cNvPr id="771" name="n_2mainValue【消防施設】&#10;有形固定資産減価償却率"/>
        <xdr:cNvSpPr txBox="1"/>
      </xdr:nvSpPr>
      <xdr:spPr>
        <a:xfrm>
          <a:off x="14389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73423</xdr:rowOff>
    </xdr:from>
    <xdr:ext cx="405111" cy="259045"/>
    <xdr:sp macro="" textlink="">
      <xdr:nvSpPr>
        <xdr:cNvPr id="772" name="n_3mainValue【消防施設】&#10;有形固定資産減価償却率"/>
        <xdr:cNvSpPr txBox="1"/>
      </xdr:nvSpPr>
      <xdr:spPr>
        <a:xfrm>
          <a:off x="13500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73" name="n_4main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4" name="直線コネクタ 7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5" name="テキスト ボックス 7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6" name="直線コネクタ 7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7" name="テキスト ボックス 7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8" name="直線コネクタ 7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9" name="テキスト ボックス 7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0" name="直線コネクタ 7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1" name="テキスト ボックス 7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2" name="直線コネクタ 7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3" name="テキスト ボックス 7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4" name="直線コネクタ 7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5" name="テキスト ボックス 7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9" name="直線コネクタ 798"/>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0"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1" name="直線コネクタ 800"/>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3" name="直線コネクタ 80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4"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5" name="フローチャート: 判断 804"/>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6" name="フローチャート: 判断 805"/>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7" name="フローチャート: 判断 806"/>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8" name="フローチャート: 判断 807"/>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9" name="フローチャート: 判断 808"/>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815" name="楕円 814"/>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816" name="【消防施設】&#10;一人当たり面積該当値テキスト"/>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817" name="楕円 816"/>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144236</xdr:rowOff>
    </xdr:to>
    <xdr:cxnSp macro="">
      <xdr:nvCxnSpPr>
        <xdr:cNvPr id="818" name="直線コネクタ 817"/>
        <xdr:cNvCxnSpPr/>
      </xdr:nvCxnSpPr>
      <xdr:spPr>
        <a:xfrm>
          <a:off x="21323300" y="146957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19" name="楕円 81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144236</xdr:rowOff>
    </xdr:to>
    <xdr:cxnSp macro="">
      <xdr:nvCxnSpPr>
        <xdr:cNvPr id="820" name="直線コネクタ 819"/>
        <xdr:cNvCxnSpPr/>
      </xdr:nvCxnSpPr>
      <xdr:spPr>
        <a:xfrm flipV="1">
          <a:off x="20434300" y="14695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1" name="楕円 820"/>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144236</xdr:rowOff>
    </xdr:to>
    <xdr:cxnSp macro="">
      <xdr:nvCxnSpPr>
        <xdr:cNvPr id="822" name="直線コネクタ 821"/>
        <xdr:cNvCxnSpPr/>
      </xdr:nvCxnSpPr>
      <xdr:spPr>
        <a:xfrm>
          <a:off x="19545300" y="1470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3" name="楕円 822"/>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4" name="直線コネクタ 823"/>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5"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6"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7"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8"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829" name="n_1mainValue【消防施設】&#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30"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1"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2"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8" name="直線コネクタ 857"/>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9"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0" name="直線コネクタ 859"/>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1"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2" name="直線コネクタ 86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3"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4" name="フローチャート: 判断 863"/>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5" name="フローチャート: 判断 864"/>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6" name="フローチャート: 判断 865"/>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7" name="フローチャート: 判断 86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8" name="フローチャート: 判断 867"/>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74" name="楕円 873"/>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875" name="【庁舎】&#10;有形固定資産減価償却率該当値テキスト"/>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876" name="楕円 875"/>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161108</xdr:rowOff>
    </xdr:to>
    <xdr:cxnSp macro="">
      <xdr:nvCxnSpPr>
        <xdr:cNvPr id="877" name="直線コネクタ 876"/>
        <xdr:cNvCxnSpPr/>
      </xdr:nvCxnSpPr>
      <xdr:spPr>
        <a:xfrm>
          <a:off x="15481300" y="179592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878" name="楕円 877"/>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879" name="直線コネクタ 878"/>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80" name="楕円 879"/>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95794</xdr:rowOff>
    </xdr:to>
    <xdr:cxnSp macro="">
      <xdr:nvCxnSpPr>
        <xdr:cNvPr id="881" name="直線コネクタ 880"/>
        <xdr:cNvCxnSpPr/>
      </xdr:nvCxnSpPr>
      <xdr:spPr>
        <a:xfrm>
          <a:off x="13703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149498</xdr:rowOff>
    </xdr:from>
    <xdr:to>
      <xdr:col>67</xdr:col>
      <xdr:colOff>101600</xdr:colOff>
      <xdr:row>104</xdr:row>
      <xdr:rowOff>79648</xdr:rowOff>
    </xdr:to>
    <xdr:sp macro="" textlink="">
      <xdr:nvSpPr>
        <xdr:cNvPr id="882" name="楕円 881"/>
        <xdr:cNvSpPr/>
      </xdr:nvSpPr>
      <xdr:spPr>
        <a:xfrm>
          <a:off x="12763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28848</xdr:rowOff>
    </xdr:from>
    <xdr:to>
      <xdr:col>71</xdr:col>
      <xdr:colOff>177800</xdr:colOff>
      <xdr:row>104</xdr:row>
      <xdr:rowOff>61505</xdr:rowOff>
    </xdr:to>
    <xdr:cxnSp macro="">
      <xdr:nvCxnSpPr>
        <xdr:cNvPr id="883" name="直線コネクタ 882"/>
        <xdr:cNvCxnSpPr/>
      </xdr:nvCxnSpPr>
      <xdr:spPr>
        <a:xfrm>
          <a:off x="12814300" y="178596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4"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5"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6"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7"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888" name="n_1mainValue【庁舎】&#10;有形固定資産減価償却率"/>
        <xdr:cNvSpPr txBox="1"/>
      </xdr:nvSpPr>
      <xdr:spPr>
        <a:xfrm>
          <a:off x="152660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889" name="n_2mainValue【庁舎】&#10;有形固定資産減価償却率"/>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90"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96175</xdr:rowOff>
    </xdr:from>
    <xdr:ext cx="405111" cy="259045"/>
    <xdr:sp macro="" textlink="">
      <xdr:nvSpPr>
        <xdr:cNvPr id="891" name="n_4mainValue【庁舎】&#10;有形固定資産減価償却率"/>
        <xdr:cNvSpPr txBox="1"/>
      </xdr:nvSpPr>
      <xdr:spPr>
        <a:xfrm>
          <a:off x="12611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3" name="直線コネクタ 912"/>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4"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5" name="直線コネクタ 914"/>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6"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7" name="直線コネクタ 916"/>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8"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9" name="フローチャート: 判断 918"/>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0" name="フローチャート: 判断 919"/>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1" name="フローチャート: 判断 92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2" name="フローチャート: 判断 921"/>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3" name="フローチャート: 判断 922"/>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929" name="楕円 928"/>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145559</xdr:rowOff>
    </xdr:from>
    <xdr:ext cx="469744" cy="259045"/>
    <xdr:sp macro="" textlink="">
      <xdr:nvSpPr>
        <xdr:cNvPr id="930" name="【庁舎】&#10;一人当たり面積該当値テキスト"/>
        <xdr:cNvSpPr txBox="1"/>
      </xdr:nvSpPr>
      <xdr:spPr>
        <a:xfrm>
          <a:off x="22199600"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931" name="楕円 930"/>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46482</xdr:rowOff>
    </xdr:to>
    <xdr:cxnSp macro="">
      <xdr:nvCxnSpPr>
        <xdr:cNvPr id="932" name="直線コネクタ 931"/>
        <xdr:cNvCxnSpPr/>
      </xdr:nvCxnSpPr>
      <xdr:spPr>
        <a:xfrm>
          <a:off x="21323300" y="18217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33" name="楕円 932"/>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44196</xdr:rowOff>
    </xdr:to>
    <xdr:cxnSp macro="">
      <xdr:nvCxnSpPr>
        <xdr:cNvPr id="934" name="直線コネクタ 933"/>
        <xdr:cNvCxnSpPr/>
      </xdr:nvCxnSpPr>
      <xdr:spPr>
        <a:xfrm>
          <a:off x="20434300" y="182156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935" name="楕円 934"/>
        <xdr:cNvSpPr/>
      </xdr:nvSpPr>
      <xdr:spPr>
        <a:xfrm>
          <a:off x="19494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41911</xdr:rowOff>
    </xdr:to>
    <xdr:cxnSp macro="">
      <xdr:nvCxnSpPr>
        <xdr:cNvPr id="936" name="直線コネクタ 935"/>
        <xdr:cNvCxnSpPr/>
      </xdr:nvCxnSpPr>
      <xdr:spPr>
        <a:xfrm>
          <a:off x="19545300" y="182133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37" name="楕円 936"/>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35052</xdr:rowOff>
    </xdr:from>
    <xdr:to>
      <xdr:col>102</xdr:col>
      <xdr:colOff>114300</xdr:colOff>
      <xdr:row>106</xdr:row>
      <xdr:rowOff>39624</xdr:rowOff>
    </xdr:to>
    <xdr:cxnSp macro="">
      <xdr:nvCxnSpPr>
        <xdr:cNvPr id="938" name="直線コネクタ 937"/>
        <xdr:cNvCxnSpPr/>
      </xdr:nvCxnSpPr>
      <xdr:spPr>
        <a:xfrm>
          <a:off x="18656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9"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0"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2"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86123</xdr:rowOff>
    </xdr:from>
    <xdr:ext cx="469744" cy="259045"/>
    <xdr:sp macro="" textlink="">
      <xdr:nvSpPr>
        <xdr:cNvPr id="943"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44"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81551</xdr:rowOff>
    </xdr:from>
    <xdr:ext cx="469744" cy="259045"/>
    <xdr:sp macro="" textlink="">
      <xdr:nvSpPr>
        <xdr:cNvPr id="945" name="n_3mainValue【庁舎】&#10;一人当たり面積"/>
        <xdr:cNvSpPr txBox="1"/>
      </xdr:nvSpPr>
      <xdr:spPr>
        <a:xfrm>
          <a:off x="19310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6" name="n_4mainValue【庁舎】&#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年度は、指標に大きく影響するような施設の供用開始はなく、また、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既存の施設の老朽化が進んだことにより、有形固定資産減価償却率は前年度と比較すると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全体的に微増となっている。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市民会館は一部まちづくりセンターの建て替えを行ったことから、有形固定資産減価償却率が減少した。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なお、今後、（仮称）草津市立プール整備事業により、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大きく減となる見込みである。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基準財政収入額は、地方消費税交付金の増などにより</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百万円の増となった。一方、基準財政需要額は高齢者人口と連動した高齢者保健福祉費の増などにより、</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百万円の増となり、交付基準となる財源不足額は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百万円拡大した。その結果、財政力指数は、単年度では</a:t>
          </a:r>
          <a:r>
            <a:rPr kumimoji="1" lang="en-US" altLang="ja-JP" sz="1300">
              <a:latin typeface="ＭＳ Ｐゴシック" panose="020B0600070205080204" pitchFamily="50" charset="-128"/>
              <a:ea typeface="ＭＳ Ｐゴシック" panose="020B0600070205080204" pitchFamily="50" charset="-128"/>
            </a:rPr>
            <a:t>0.961</a:t>
          </a:r>
          <a:r>
            <a:rPr kumimoji="1" lang="ja-JP" altLang="en-US" sz="1300">
              <a:latin typeface="ＭＳ Ｐゴシック" panose="020B0600070205080204" pitchFamily="50" charset="-128"/>
              <a:ea typeface="ＭＳ Ｐゴシック" panose="020B0600070205080204" pitchFamily="50" charset="-128"/>
            </a:rPr>
            <a:t>と、前年度よりも</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ポイント減、３か年平均では</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0.967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年連続で交付税の交付団体となった。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経常収支比率は</a:t>
          </a:r>
          <a:r>
            <a:rPr kumimoji="1" lang="en-US" altLang="ja-JP" sz="900">
              <a:latin typeface="ＭＳ Ｐゴシック" panose="020B0600070205080204" pitchFamily="50" charset="-128"/>
              <a:ea typeface="ＭＳ Ｐゴシック" panose="020B0600070205080204" pitchFamily="50" charset="-128"/>
            </a:rPr>
            <a:t>94.9</a:t>
          </a:r>
          <a:r>
            <a:rPr kumimoji="1" lang="ja-JP" altLang="en-US" sz="900">
              <a:latin typeface="ＭＳ Ｐゴシック" panose="020B0600070205080204" pitchFamily="50" charset="-128"/>
              <a:ea typeface="ＭＳ Ｐゴシック" panose="020B0600070205080204" pitchFamily="50" charset="-128"/>
            </a:rPr>
            <a:t>％となり、前年度から</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％上昇した。これは、経常一般財源（歳入）において、地方消費税交付金の増などにより全体で</a:t>
          </a:r>
          <a:r>
            <a:rPr kumimoji="1" lang="en-US" altLang="ja-JP" sz="900">
              <a:latin typeface="ＭＳ Ｐゴシック" panose="020B0600070205080204" pitchFamily="50" charset="-128"/>
              <a:ea typeface="ＭＳ Ｐゴシック" panose="020B0600070205080204" pitchFamily="50" charset="-128"/>
            </a:rPr>
            <a:t>343</a:t>
          </a:r>
          <a:r>
            <a:rPr kumimoji="1" lang="ja-JP" altLang="en-US" sz="900">
              <a:latin typeface="ＭＳ Ｐゴシック" panose="020B0600070205080204" pitchFamily="50" charset="-128"/>
              <a:ea typeface="ＭＳ Ｐゴシック" panose="020B0600070205080204" pitchFamily="50" charset="-128"/>
            </a:rPr>
            <a:t>百万円の増（比率への影響－</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ポイント）となった一方で、経常一般財源充当額（歳出）において、会計年度任用職員制度の開始による人件費の増などにより、全体で</a:t>
          </a:r>
          <a:r>
            <a:rPr kumimoji="1" lang="en-US" altLang="ja-JP" sz="900">
              <a:latin typeface="ＭＳ Ｐゴシック" panose="020B0600070205080204" pitchFamily="50" charset="-128"/>
              <a:ea typeface="ＭＳ Ｐゴシック" panose="020B0600070205080204" pitchFamily="50" charset="-128"/>
            </a:rPr>
            <a:t>397</a:t>
          </a:r>
          <a:r>
            <a:rPr kumimoji="1" lang="ja-JP" altLang="en-US" sz="900">
              <a:latin typeface="ＭＳ Ｐゴシック" panose="020B0600070205080204" pitchFamily="50" charset="-128"/>
              <a:ea typeface="ＭＳ Ｐゴシック" panose="020B0600070205080204" pitchFamily="50" charset="-128"/>
            </a:rPr>
            <a:t>百万円の増（比率への影響＋</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ポイント）となったことによる。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大規模事業の実施による公債費の増加や、児童数の増等に伴う社会保障関係経費についても増加が見込まれる一方、新型コロナウイルス感染症の影響による今後の経済動向は非常に不透明であることから、これまで以上に財政の硬直化が進展する可能性があり、依然として財政状況の硬直化が危惧される状況である。</a:t>
          </a:r>
        </a:p>
        <a:p>
          <a:r>
            <a:rPr kumimoji="1" lang="ja-JP" altLang="en-US" sz="90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44873</xdr:rowOff>
    </xdr:to>
    <xdr:cxnSp macro="">
      <xdr:nvCxnSpPr>
        <xdr:cNvPr id="134" name="直線コネクタ 133"/>
        <xdr:cNvCxnSpPr/>
      </xdr:nvCxnSpPr>
      <xdr:spPr>
        <a:xfrm>
          <a:off x="4114800" y="111649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20744</xdr:rowOff>
    </xdr:to>
    <xdr:cxnSp macro="">
      <xdr:nvCxnSpPr>
        <xdr:cNvPr id="137" name="直線コネクタ 136"/>
        <xdr:cNvCxnSpPr/>
      </xdr:nvCxnSpPr>
      <xdr:spPr>
        <a:xfrm>
          <a:off x="3225800" y="1113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160020</xdr:rowOff>
    </xdr:to>
    <xdr:cxnSp macro="">
      <xdr:nvCxnSpPr>
        <xdr:cNvPr id="140" name="直線コネクタ 139"/>
        <xdr:cNvCxnSpPr/>
      </xdr:nvCxnSpPr>
      <xdr:spPr>
        <a:xfrm>
          <a:off x="2336800" y="107950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135890</xdr:rowOff>
    </xdr:to>
    <xdr:cxnSp macro="">
      <xdr:nvCxnSpPr>
        <xdr:cNvPr id="143" name="直線コネクタ 142"/>
        <xdr:cNvCxnSpPr/>
      </xdr:nvCxnSpPr>
      <xdr:spPr>
        <a:xfrm flipV="1">
          <a:off x="1447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5" name="楕円 154"/>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6" name="テキスト ボックス 155"/>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1" name="楕円 160"/>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2" name="テキスト ボックス 161"/>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人件費は、会計年度任用職員制度の導入に伴う増であり、物件費は、指定管理者制度の導入やアウトソーシングの推進を積極的に実施していることから、増加傾向にある。また、令和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年度は国のＧＩＧＡスクール構想により、児童生徒一人に１台のタブレット端末を配置したことに伴う「学校ＩＣＴ推進費」が一時的に大きく影響している。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12540</xdr:rowOff>
    </xdr:from>
    <xdr:to>
      <xdr:col>23</xdr:col>
      <xdr:colOff>133350</xdr:colOff>
      <xdr:row>81</xdr:row>
      <xdr:rowOff>130778</xdr:rowOff>
    </xdr:to>
    <xdr:cxnSp macro="">
      <xdr:nvCxnSpPr>
        <xdr:cNvPr id="199" name="直線コネクタ 198"/>
        <xdr:cNvCxnSpPr/>
      </xdr:nvCxnSpPr>
      <xdr:spPr>
        <a:xfrm>
          <a:off x="4114800" y="13899990"/>
          <a:ext cx="8382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140022</xdr:rowOff>
    </xdr:from>
    <xdr:to>
      <xdr:col>19</xdr:col>
      <xdr:colOff>133350</xdr:colOff>
      <xdr:row>81</xdr:row>
      <xdr:rowOff>12540</xdr:rowOff>
    </xdr:to>
    <xdr:cxnSp macro="">
      <xdr:nvCxnSpPr>
        <xdr:cNvPr id="202" name="直線コネクタ 201"/>
        <xdr:cNvCxnSpPr/>
      </xdr:nvCxnSpPr>
      <xdr:spPr>
        <a:xfrm>
          <a:off x="3225800" y="1385602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93469</xdr:rowOff>
    </xdr:from>
    <xdr:to>
      <xdr:col>15</xdr:col>
      <xdr:colOff>82550</xdr:colOff>
      <xdr:row>80</xdr:row>
      <xdr:rowOff>140022</xdr:rowOff>
    </xdr:to>
    <xdr:cxnSp macro="">
      <xdr:nvCxnSpPr>
        <xdr:cNvPr id="205" name="直線コネクタ 204"/>
        <xdr:cNvCxnSpPr/>
      </xdr:nvCxnSpPr>
      <xdr:spPr>
        <a:xfrm>
          <a:off x="2336800" y="13809469"/>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85212</xdr:rowOff>
    </xdr:from>
    <xdr:to>
      <xdr:col>11</xdr:col>
      <xdr:colOff>31750</xdr:colOff>
      <xdr:row>80</xdr:row>
      <xdr:rowOff>93469</xdr:rowOff>
    </xdr:to>
    <xdr:cxnSp macro="">
      <xdr:nvCxnSpPr>
        <xdr:cNvPr id="208" name="直線コネクタ 207"/>
        <xdr:cNvCxnSpPr/>
      </xdr:nvCxnSpPr>
      <xdr:spPr>
        <a:xfrm>
          <a:off x="1447800" y="13801212"/>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79978</xdr:rowOff>
    </xdr:from>
    <xdr:to>
      <xdr:col>23</xdr:col>
      <xdr:colOff>184150</xdr:colOff>
      <xdr:row>82</xdr:row>
      <xdr:rowOff>10128</xdr:rowOff>
    </xdr:to>
    <xdr:sp macro="" textlink="">
      <xdr:nvSpPr>
        <xdr:cNvPr id="218" name="楕円 217"/>
        <xdr:cNvSpPr/>
      </xdr:nvSpPr>
      <xdr:spPr>
        <a:xfrm>
          <a:off x="4902200" y="13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96505</xdr:rowOff>
    </xdr:from>
    <xdr:ext cx="762000" cy="259045"/>
    <xdr:sp macro="" textlink="">
      <xdr:nvSpPr>
        <xdr:cNvPr id="219" name="人件費・物件費等の状況該当値テキスト"/>
        <xdr:cNvSpPr txBox="1"/>
      </xdr:nvSpPr>
      <xdr:spPr>
        <a:xfrm>
          <a:off x="5041900" y="138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133190</xdr:rowOff>
    </xdr:from>
    <xdr:to>
      <xdr:col>19</xdr:col>
      <xdr:colOff>184150</xdr:colOff>
      <xdr:row>81</xdr:row>
      <xdr:rowOff>63340</xdr:rowOff>
    </xdr:to>
    <xdr:sp macro="" textlink="">
      <xdr:nvSpPr>
        <xdr:cNvPr id="220" name="楕円 219"/>
        <xdr:cNvSpPr/>
      </xdr:nvSpPr>
      <xdr:spPr>
        <a:xfrm>
          <a:off x="4064000" y="138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73517</xdr:rowOff>
    </xdr:from>
    <xdr:ext cx="736600" cy="259045"/>
    <xdr:sp macro="" textlink="">
      <xdr:nvSpPr>
        <xdr:cNvPr id="221" name="テキスト ボックス 220"/>
        <xdr:cNvSpPr txBox="1"/>
      </xdr:nvSpPr>
      <xdr:spPr>
        <a:xfrm>
          <a:off x="3733800" y="1361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89222</xdr:rowOff>
    </xdr:from>
    <xdr:to>
      <xdr:col>15</xdr:col>
      <xdr:colOff>133350</xdr:colOff>
      <xdr:row>81</xdr:row>
      <xdr:rowOff>19372</xdr:rowOff>
    </xdr:to>
    <xdr:sp macro="" textlink="">
      <xdr:nvSpPr>
        <xdr:cNvPr id="222" name="楕円 221"/>
        <xdr:cNvSpPr/>
      </xdr:nvSpPr>
      <xdr:spPr>
        <a:xfrm>
          <a:off x="3175000" y="138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29549</xdr:rowOff>
    </xdr:from>
    <xdr:ext cx="762000" cy="259045"/>
    <xdr:sp macro="" textlink="">
      <xdr:nvSpPr>
        <xdr:cNvPr id="223" name="テキスト ボックス 222"/>
        <xdr:cNvSpPr txBox="1"/>
      </xdr:nvSpPr>
      <xdr:spPr>
        <a:xfrm>
          <a:off x="2844800" y="135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42669</xdr:rowOff>
    </xdr:from>
    <xdr:to>
      <xdr:col>11</xdr:col>
      <xdr:colOff>82550</xdr:colOff>
      <xdr:row>80</xdr:row>
      <xdr:rowOff>144269</xdr:rowOff>
    </xdr:to>
    <xdr:sp macro="" textlink="">
      <xdr:nvSpPr>
        <xdr:cNvPr id="224" name="楕円 223"/>
        <xdr:cNvSpPr/>
      </xdr:nvSpPr>
      <xdr:spPr>
        <a:xfrm>
          <a:off x="2286000" y="137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154446</xdr:rowOff>
    </xdr:from>
    <xdr:ext cx="762000" cy="259045"/>
    <xdr:sp macro="" textlink="">
      <xdr:nvSpPr>
        <xdr:cNvPr id="225" name="テキスト ボックス 224"/>
        <xdr:cNvSpPr txBox="1"/>
      </xdr:nvSpPr>
      <xdr:spPr>
        <a:xfrm>
          <a:off x="1955800" y="1352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34412</xdr:rowOff>
    </xdr:from>
    <xdr:to>
      <xdr:col>7</xdr:col>
      <xdr:colOff>31750</xdr:colOff>
      <xdr:row>80</xdr:row>
      <xdr:rowOff>136012</xdr:rowOff>
    </xdr:to>
    <xdr:sp macro="" textlink="">
      <xdr:nvSpPr>
        <xdr:cNvPr id="226" name="楕円 225"/>
        <xdr:cNvSpPr/>
      </xdr:nvSpPr>
      <xdr:spPr>
        <a:xfrm>
          <a:off x="1397000" y="13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146189</xdr:rowOff>
    </xdr:from>
    <xdr:ext cx="762000" cy="259045"/>
    <xdr:sp macro="" textlink="">
      <xdr:nvSpPr>
        <xdr:cNvPr id="227" name="テキスト ボックス 226"/>
        <xdr:cNvSpPr txBox="1"/>
      </xdr:nvSpPr>
      <xdr:spPr>
        <a:xfrm>
          <a:off x="1066800" y="1351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ポイントと令和元年度から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ポイント減となったが、国との差は概ね横ばいで推移している。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96520</xdr:rowOff>
    </xdr:to>
    <xdr:cxnSp macro="">
      <xdr:nvCxnSpPr>
        <xdr:cNvPr id="259" name="直線コネクタ 258"/>
        <xdr:cNvCxnSpPr/>
      </xdr:nvCxnSpPr>
      <xdr:spPr>
        <a:xfrm flipV="1">
          <a:off x="16179800" y="1508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2" name="直線コネクタ 261"/>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168911</xdr:rowOff>
    </xdr:to>
    <xdr:cxnSp macro="">
      <xdr:nvCxnSpPr>
        <xdr:cNvPr id="265" name="直線コネクタ 264"/>
        <xdr:cNvCxnSpPr/>
      </xdr:nvCxnSpPr>
      <xdr:spPr>
        <a:xfrm flipV="1">
          <a:off x="14401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88</xdr:row>
      <xdr:rowOff>168911</xdr:rowOff>
    </xdr:to>
    <xdr:cxnSp macro="">
      <xdr:nvCxnSpPr>
        <xdr:cNvPr id="268" name="直線コネクタ 267"/>
        <xdr:cNvCxnSpPr/>
      </xdr:nvCxnSpPr>
      <xdr:spPr>
        <a:xfrm>
          <a:off x="13512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80" name="楕円 279"/>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81" name="テキスト ボックス 280"/>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2" name="楕円 281"/>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3" name="テキスト ボックス 282"/>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4" name="楕円 283"/>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5" name="テキスト ボックス 284"/>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6" name="楕円 285"/>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7" name="テキスト ボックス 28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かかるワクチン接種体制の整備等に伴う職員数の増が影響しているものの、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引き続き、「草津市健全で持続可能な財政運営および財政規律に関する条例」、「草津市財政規律ガイドライン」に基づき、適正な定員管理による人件費の抑制に努めていく。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136398</xdr:rowOff>
    </xdr:to>
    <xdr:cxnSp macro="">
      <xdr:nvCxnSpPr>
        <xdr:cNvPr id="320" name="直線コネクタ 319"/>
        <xdr:cNvCxnSpPr/>
      </xdr:nvCxnSpPr>
      <xdr:spPr>
        <a:xfrm>
          <a:off x="16179800" y="1039685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102616</xdr:rowOff>
    </xdr:from>
    <xdr:to>
      <xdr:col>77</xdr:col>
      <xdr:colOff>44450</xdr:colOff>
      <xdr:row>60</xdr:row>
      <xdr:rowOff>109855</xdr:rowOff>
    </xdr:to>
    <xdr:cxnSp macro="">
      <xdr:nvCxnSpPr>
        <xdr:cNvPr id="323" name="直線コネクタ 322"/>
        <xdr:cNvCxnSpPr/>
      </xdr:nvCxnSpPr>
      <xdr:spPr>
        <a:xfrm>
          <a:off x="15290800" y="1038961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102616</xdr:rowOff>
    </xdr:to>
    <xdr:cxnSp macro="">
      <xdr:nvCxnSpPr>
        <xdr:cNvPr id="326" name="直線コネクタ 325"/>
        <xdr:cNvCxnSpPr/>
      </xdr:nvCxnSpPr>
      <xdr:spPr>
        <a:xfrm>
          <a:off x="14401800" y="1037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85725</xdr:rowOff>
    </xdr:to>
    <xdr:cxnSp macro="">
      <xdr:nvCxnSpPr>
        <xdr:cNvPr id="329" name="直線コネクタ 328"/>
        <xdr:cNvCxnSpPr/>
      </xdr:nvCxnSpPr>
      <xdr:spPr>
        <a:xfrm>
          <a:off x="13512800" y="103558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39" name="楕円 338"/>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102125</xdr:rowOff>
    </xdr:from>
    <xdr:ext cx="762000" cy="259045"/>
    <xdr:sp macro="" textlink="">
      <xdr:nvSpPr>
        <xdr:cNvPr id="340" name="定員管理の状況該当値テキスト"/>
        <xdr:cNvSpPr txBox="1"/>
      </xdr:nvSpPr>
      <xdr:spPr>
        <a:xfrm>
          <a:off x="17106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1" name="楕円 340"/>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2" name="テキスト ボックス 341"/>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3" name="楕円 342"/>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4" name="テキスト ボックス 343"/>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5" name="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18034</xdr:rowOff>
    </xdr:from>
    <xdr:to>
      <xdr:col>64</xdr:col>
      <xdr:colOff>152400</xdr:colOff>
      <xdr:row>60</xdr:row>
      <xdr:rowOff>119634</xdr:rowOff>
    </xdr:to>
    <xdr:sp macro="" textlink="">
      <xdr:nvSpPr>
        <xdr:cNvPr id="347" name="楕円 346"/>
        <xdr:cNvSpPr/>
      </xdr:nvSpPr>
      <xdr:spPr>
        <a:xfrm>
          <a:off x="13462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129811</xdr:rowOff>
    </xdr:from>
    <xdr:ext cx="762000" cy="259045"/>
    <xdr:sp macro="" textlink="">
      <xdr:nvSpPr>
        <xdr:cNvPr id="348" name="テキスト ボックス 347"/>
        <xdr:cNvSpPr txBox="1"/>
      </xdr:nvSpPr>
      <xdr:spPr>
        <a:xfrm>
          <a:off x="13131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地方消費税交付金の増などにより標準財政規模が増加したものの、市街地再開発事業等の大規模事業の実施に伴う市債の償還が始まったことで公債費も増加したことから、単年度では前年と同数値の</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％となり、３か年平均では、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23585</xdr:rowOff>
    </xdr:to>
    <xdr:cxnSp macro="">
      <xdr:nvCxnSpPr>
        <xdr:cNvPr id="384" name="直線コネクタ 383"/>
        <xdr:cNvCxnSpPr/>
      </xdr:nvCxnSpPr>
      <xdr:spPr>
        <a:xfrm>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12095</xdr:rowOff>
    </xdr:to>
    <xdr:cxnSp macro="">
      <xdr:nvCxnSpPr>
        <xdr:cNvPr id="387" name="直線コネクタ 386"/>
        <xdr:cNvCxnSpPr/>
      </xdr:nvCxnSpPr>
      <xdr:spPr>
        <a:xfrm>
          <a:off x="15290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39</xdr:row>
      <xdr:rowOff>160565</xdr:rowOff>
    </xdr:to>
    <xdr:cxnSp macro="">
      <xdr:nvCxnSpPr>
        <xdr:cNvPr id="390" name="直線コネクタ 389"/>
        <xdr:cNvCxnSpPr/>
      </xdr:nvCxnSpPr>
      <xdr:spPr>
        <a:xfrm>
          <a:off x="14401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149074</xdr:rowOff>
    </xdr:to>
    <xdr:cxnSp macro="">
      <xdr:nvCxnSpPr>
        <xdr:cNvPr id="393" name="直線コネクタ 392"/>
        <xdr:cNvCxnSpPr/>
      </xdr:nvCxnSpPr>
      <xdr:spPr>
        <a:xfrm>
          <a:off x="13512800" y="67781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5" name="楕円 404"/>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406" name="テキスト ボックス 405"/>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7" name="楕円 406"/>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24692</xdr:rowOff>
    </xdr:from>
    <xdr:ext cx="762000" cy="259045"/>
    <xdr:sp macro="" textlink="">
      <xdr:nvSpPr>
        <xdr:cNvPr id="408" name="テキスト ボックス 407"/>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09" name="楕円 408"/>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410" name="テキスト ボックス 409"/>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1" name="楕円 410"/>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2" name="テキスト ボックス 411"/>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p>
        <a:p>
          <a:r>
            <a:rPr kumimoji="1" lang="ja-JP" altLang="en-US" sz="1200">
              <a:latin typeface="ＭＳ Ｐゴシック" panose="020B0600070205080204" pitchFamily="50" charset="-128"/>
              <a:ea typeface="ＭＳ Ｐゴシック" panose="020B0600070205080204" pitchFamily="50" charset="-128"/>
            </a:rPr>
            <a:t>　今後も、「草津市財政規律ガイドライン」に基づき、将来の財政負担を見通し、引き続き健全な財政運営に努めていく。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会計年度任用職員制度の開始等により、人件費における経常経費は対前年度比で</a:t>
          </a:r>
          <a:r>
            <a:rPr kumimoji="1" lang="en-US" altLang="ja-JP" sz="1100">
              <a:latin typeface="ＭＳ Ｐゴシック" panose="020B0600070205080204" pitchFamily="50" charset="-128"/>
              <a:ea typeface="ＭＳ Ｐゴシック" panose="020B0600070205080204" pitchFamily="50" charset="-128"/>
            </a:rPr>
            <a:t>836</a:t>
          </a:r>
          <a:r>
            <a:rPr kumimoji="1" lang="ja-JP" altLang="en-US" sz="1100">
              <a:latin typeface="ＭＳ Ｐゴシック" panose="020B0600070205080204" pitchFamily="50" charset="-128"/>
              <a:ea typeface="ＭＳ Ｐゴシック" panose="020B0600070205080204" pitchFamily="50" charset="-128"/>
            </a:rPr>
            <a:t>百万円の増となり、比率としては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37</xdr:row>
      <xdr:rowOff>31750</xdr:rowOff>
    </xdr:to>
    <xdr:cxnSp macro="">
      <xdr:nvCxnSpPr>
        <xdr:cNvPr id="66" name="直線コネクタ 65"/>
        <xdr:cNvCxnSpPr/>
      </xdr:nvCxnSpPr>
      <xdr:spPr>
        <a:xfrm>
          <a:off x="3987800" y="6032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44450</xdr:rowOff>
    </xdr:to>
    <xdr:cxnSp macro="">
      <xdr:nvCxnSpPr>
        <xdr:cNvPr id="69" name="直線コネクタ 68"/>
        <xdr:cNvCxnSpPr/>
      </xdr:nvCxnSpPr>
      <xdr:spPr>
        <a:xfrm flipV="1">
          <a:off x="3098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44450</xdr:rowOff>
    </xdr:to>
    <xdr:cxnSp macro="">
      <xdr:nvCxnSpPr>
        <xdr:cNvPr id="72" name="直線コネクタ 71"/>
        <xdr:cNvCxnSpPr/>
      </xdr:nvCxnSpPr>
      <xdr:spPr>
        <a:xfrm>
          <a:off x="2209800" y="595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36</xdr:row>
      <xdr:rowOff>63500</xdr:rowOff>
    </xdr:to>
    <xdr:cxnSp macro="">
      <xdr:nvCxnSpPr>
        <xdr:cNvPr id="75" name="直線コネクタ 74"/>
        <xdr:cNvCxnSpPr/>
      </xdr:nvCxnSpPr>
      <xdr:spPr>
        <a:xfrm flipV="1">
          <a:off x="1320800" y="5956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165100</xdr:rowOff>
    </xdr:from>
    <xdr:to>
      <xdr:col>15</xdr:col>
      <xdr:colOff>149225</xdr:colOff>
      <xdr:row>35</xdr:row>
      <xdr:rowOff>95250</xdr:rowOff>
    </xdr:to>
    <xdr:sp macro="" textlink="">
      <xdr:nvSpPr>
        <xdr:cNvPr id="89" name="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会計年度任用職員制度の開始等により、対前年度で</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百万円の減となったことから、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139700</xdr:rowOff>
    </xdr:to>
    <xdr:cxnSp macro="">
      <xdr:nvCxnSpPr>
        <xdr:cNvPr id="127" name="直線コネクタ 126"/>
        <xdr:cNvCxnSpPr/>
      </xdr:nvCxnSpPr>
      <xdr:spPr>
        <a:xfrm flipV="1">
          <a:off x="15671800" y="2616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139700</xdr:rowOff>
    </xdr:to>
    <xdr:cxnSp macro="">
      <xdr:nvCxnSpPr>
        <xdr:cNvPr id="130" name="直線コネクタ 129"/>
        <xdr:cNvCxnSpPr/>
      </xdr:nvCxnSpPr>
      <xdr:spPr>
        <a:xfrm>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114300</xdr:rowOff>
    </xdr:to>
    <xdr:cxnSp macro="">
      <xdr:nvCxnSpPr>
        <xdr:cNvPr id="133" name="直線コネクタ 132"/>
        <xdr:cNvCxnSpPr/>
      </xdr:nvCxnSpPr>
      <xdr:spPr>
        <a:xfrm>
          <a:off x="13893800" y="274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0</xdr:rowOff>
    </xdr:to>
    <xdr:cxnSp macro="">
      <xdr:nvCxnSpPr>
        <xdr:cNvPr id="136" name="直線コネクタ 135"/>
        <xdr:cNvCxnSpPr/>
      </xdr:nvCxnSpPr>
      <xdr:spPr>
        <a:xfrm>
          <a:off x="13004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児童数増に伴う民間保育所・認定こども園運営費等が増となったものの、新型コロナウイルス感染症拡大による医療機関や乳幼児健診の受診控え等により医療助成費や乳幼児健診費等が減となり、扶助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は、新型コロナウイルス感染症の影響が不透明ではあるものの、高齢者や児童数の増加に伴う社会保障関係経費の増加は継続していくと予想されることから、今後も、「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127000</xdr:rowOff>
    </xdr:to>
    <xdr:cxnSp macro="">
      <xdr:nvCxnSpPr>
        <xdr:cNvPr id="186" name="直線コネクタ 185"/>
        <xdr:cNvCxnSpPr/>
      </xdr:nvCxnSpPr>
      <xdr:spPr>
        <a:xfrm flipV="1">
          <a:off x="3987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127000</xdr:rowOff>
    </xdr:to>
    <xdr:cxnSp macro="">
      <xdr:nvCxnSpPr>
        <xdr:cNvPr id="189" name="直線コネクタ 188"/>
        <xdr:cNvCxnSpPr/>
      </xdr:nvCxnSpPr>
      <xdr:spPr>
        <a:xfrm>
          <a:off x="3098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58420</xdr:rowOff>
    </xdr:to>
    <xdr:cxnSp macro="">
      <xdr:nvCxnSpPr>
        <xdr:cNvPr id="192" name="直線コネクタ 191"/>
        <xdr:cNvCxnSpPr/>
      </xdr:nvCxnSpPr>
      <xdr:spPr>
        <a:xfrm>
          <a:off x="2209800" y="1018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58420</xdr:rowOff>
    </xdr:to>
    <xdr:cxnSp macro="">
      <xdr:nvCxnSpPr>
        <xdr:cNvPr id="195" name="直線コネクタ 194"/>
        <xdr:cNvCxnSpPr/>
      </xdr:nvCxnSpPr>
      <xdr:spPr>
        <a:xfrm flipV="1">
          <a:off x="1320800" y="1018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5" name="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9" name="楕円 208"/>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0" name="テキスト ボックス 209"/>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1" name="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3" name="楕円 212"/>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4" name="テキスト ボックス 213"/>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その他の経費のうち繰出金は、介護保険事業、国民健康保険事業など各種特別会計への繰出しの増などにより、その他における経常経費は対前年度で</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55563</xdr:rowOff>
    </xdr:from>
    <xdr:to>
      <xdr:col>82</xdr:col>
      <xdr:colOff>107950</xdr:colOff>
      <xdr:row>57</xdr:row>
      <xdr:rowOff>98425</xdr:rowOff>
    </xdr:to>
    <xdr:cxnSp macro="">
      <xdr:nvCxnSpPr>
        <xdr:cNvPr id="251" name="直線コネクタ 250"/>
        <xdr:cNvCxnSpPr/>
      </xdr:nvCxnSpPr>
      <xdr:spPr>
        <a:xfrm>
          <a:off x="15671800" y="98282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57</xdr:row>
      <xdr:rowOff>55563</xdr:rowOff>
    </xdr:to>
    <xdr:cxnSp macro="">
      <xdr:nvCxnSpPr>
        <xdr:cNvPr id="254" name="直線コネクタ 253"/>
        <xdr:cNvCxnSpPr/>
      </xdr:nvCxnSpPr>
      <xdr:spPr>
        <a:xfrm>
          <a:off x="14782800" y="97567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141288</xdr:rowOff>
    </xdr:from>
    <xdr:to>
      <xdr:col>73</xdr:col>
      <xdr:colOff>180975</xdr:colOff>
      <xdr:row>56</xdr:row>
      <xdr:rowOff>155575</xdr:rowOff>
    </xdr:to>
    <xdr:cxnSp macro="">
      <xdr:nvCxnSpPr>
        <xdr:cNvPr id="257" name="直線コネクタ 256"/>
        <xdr:cNvCxnSpPr/>
      </xdr:nvCxnSpPr>
      <xdr:spPr>
        <a:xfrm>
          <a:off x="13893800" y="97424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141288</xdr:rowOff>
    </xdr:to>
    <xdr:cxnSp macro="">
      <xdr:nvCxnSpPr>
        <xdr:cNvPr id="260" name="直線コネクタ 259"/>
        <xdr:cNvCxnSpPr/>
      </xdr:nvCxnSpPr>
      <xdr:spPr>
        <a:xfrm>
          <a:off x="13004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0" name="楕円 269"/>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71"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4763</xdr:rowOff>
    </xdr:from>
    <xdr:to>
      <xdr:col>78</xdr:col>
      <xdr:colOff>120650</xdr:colOff>
      <xdr:row>57</xdr:row>
      <xdr:rowOff>106363</xdr:rowOff>
    </xdr:to>
    <xdr:sp macro="" textlink="">
      <xdr:nvSpPr>
        <xdr:cNvPr id="272" name="楕円 271"/>
        <xdr:cNvSpPr/>
      </xdr:nvSpPr>
      <xdr:spPr>
        <a:xfrm>
          <a:off x="15621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73" name="テキスト ボックス 272"/>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4" name="楕円 273"/>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75" name="テキスト ボックス 274"/>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90488</xdr:rowOff>
    </xdr:from>
    <xdr:to>
      <xdr:col>69</xdr:col>
      <xdr:colOff>142875</xdr:colOff>
      <xdr:row>57</xdr:row>
      <xdr:rowOff>20638</xdr:rowOff>
    </xdr:to>
    <xdr:sp macro="" textlink="">
      <xdr:nvSpPr>
        <xdr:cNvPr id="276" name="楕円 275"/>
        <xdr:cNvSpPr/>
      </xdr:nvSpPr>
      <xdr:spPr>
        <a:xfrm>
          <a:off x="13843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77" name="テキスト ボックス 276"/>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8" name="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9" name="テキスト ボックス 278"/>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経常的な経費において特筆すべき大きな増減はなく、対前年度で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百万円の増となり、比率への影響は無かった。</a:t>
          </a:r>
        </a:p>
        <a:p>
          <a:r>
            <a:rPr kumimoji="1" lang="ja-JP" altLang="en-US" sz="1200">
              <a:latin typeface="ＭＳ Ｐゴシック" panose="020B0600070205080204" pitchFamily="50" charset="-128"/>
              <a:ea typeface="ＭＳ Ｐゴシック" panose="020B0600070205080204" pitchFamily="50" charset="-128"/>
            </a:rPr>
            <a:t>　今後、引き続き、一部事務組合の負担金や市独自で実施している各種団体への補助金について、事業内容や執行体制を精査し、適正な交付となるよう努めていく。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134620</xdr:rowOff>
    </xdr:to>
    <xdr:cxnSp macro="">
      <xdr:nvCxnSpPr>
        <xdr:cNvPr id="312" name="直線コネクタ 311"/>
        <xdr:cNvCxnSpPr/>
      </xdr:nvCxnSpPr>
      <xdr:spPr>
        <a:xfrm>
          <a:off x="15671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8890</xdr:rowOff>
    </xdr:to>
    <xdr:cxnSp macro="">
      <xdr:nvCxnSpPr>
        <xdr:cNvPr id="315" name="直線コネクタ 314"/>
        <xdr:cNvCxnSpPr/>
      </xdr:nvCxnSpPr>
      <xdr:spPr>
        <a:xfrm flipV="1">
          <a:off x="14782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8890</xdr:rowOff>
    </xdr:to>
    <xdr:cxnSp macro="">
      <xdr:nvCxnSpPr>
        <xdr:cNvPr id="318" name="直線コネクタ 317"/>
        <xdr:cNvCxnSpPr/>
      </xdr:nvCxnSpPr>
      <xdr:spPr>
        <a:xfrm>
          <a:off x="13893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165100</xdr:rowOff>
    </xdr:to>
    <xdr:cxnSp macro="">
      <xdr:nvCxnSpPr>
        <xdr:cNvPr id="321" name="直線コネクタ 320"/>
        <xdr:cNvCxnSpPr/>
      </xdr:nvCxnSpPr>
      <xdr:spPr>
        <a:xfrm flipV="1">
          <a:off x="13004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1" name="楕円 330"/>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2"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3" name="楕円 332"/>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4" name="テキスト ボックス 33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5" name="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6" name="テキスト ボックス 33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8" name="テキスト ボックス 337"/>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9" name="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臨時財政対策債等について、新規借入による元利償還金の増と、償還完了による元利償還金の減により、総じて比率は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73" name="直線コネクタ 372"/>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76" name="直線コネクタ 375"/>
        <xdr:cNvCxnSpPr/>
      </xdr:nvCxnSpPr>
      <xdr:spPr>
        <a:xfrm>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73661</xdr:rowOff>
    </xdr:to>
    <xdr:cxnSp macro="">
      <xdr:nvCxnSpPr>
        <xdr:cNvPr id="379" name="直線コネクタ 378"/>
        <xdr:cNvCxnSpPr/>
      </xdr:nvCxnSpPr>
      <xdr:spPr>
        <a:xfrm>
          <a:off x="2209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73661</xdr:rowOff>
    </xdr:to>
    <xdr:cxnSp macro="">
      <xdr:nvCxnSpPr>
        <xdr:cNvPr id="382" name="直線コネクタ 381"/>
        <xdr:cNvCxnSpPr/>
      </xdr:nvCxnSpPr>
      <xdr:spPr>
        <a:xfrm flipV="1">
          <a:off x="1320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4" name="楕円 39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5" name="テキスト ボックス 39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6" name="楕円 39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7" name="テキスト ボックス 39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公債費以外の比率については、令和元年度に扶助費や物件費における経常経費の増などにより、類似団体平均を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ポイント上回っており、令和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年度は、人件費、物件費において会計年度任用職員制度の開始が増減に大きく影響したこと、また、扶助費が減少に転じたものの依然として類似団体と比較して高い水準となっており、類似団体平均を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ポイント上回ることとなった。</a:t>
          </a:r>
        </a:p>
        <a:p>
          <a:r>
            <a:rPr kumimoji="1" lang="ja-JP" altLang="en-US" sz="12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17272</xdr:rowOff>
    </xdr:to>
    <xdr:cxnSp macro="">
      <xdr:nvCxnSpPr>
        <xdr:cNvPr id="432" name="直線コネクタ 431"/>
        <xdr:cNvCxnSpPr/>
      </xdr:nvCxnSpPr>
      <xdr:spPr>
        <a:xfrm>
          <a:off x="15671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170435</xdr:rowOff>
    </xdr:to>
    <xdr:cxnSp macro="">
      <xdr:nvCxnSpPr>
        <xdr:cNvPr id="435" name="直線コネクタ 434"/>
        <xdr:cNvCxnSpPr/>
      </xdr:nvCxnSpPr>
      <xdr:spPr>
        <a:xfrm>
          <a:off x="14782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156718</xdr:rowOff>
    </xdr:to>
    <xdr:cxnSp macro="">
      <xdr:nvCxnSpPr>
        <xdr:cNvPr id="438" name="直線コネクタ 437"/>
        <xdr:cNvCxnSpPr/>
      </xdr:nvCxnSpPr>
      <xdr:spPr>
        <a:xfrm>
          <a:off x="13893800" y="13221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143002</xdr:rowOff>
    </xdr:to>
    <xdr:cxnSp macro="">
      <xdr:nvCxnSpPr>
        <xdr:cNvPr id="441" name="直線コネクタ 440"/>
        <xdr:cNvCxnSpPr/>
      </xdr:nvCxnSpPr>
      <xdr:spPr>
        <a:xfrm flipV="1">
          <a:off x="13004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1" name="楕円 450"/>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2"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3" name="楕円 45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4" name="テキスト ボックス 453"/>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5" name="楕円 454"/>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6" name="テキスト ボックス 455"/>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7" name="楕円 45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8" name="テキスト ボックス 457"/>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9" name="楕円 458"/>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0" name="テキスト ボックス 459"/>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74955</xdr:rowOff>
    </xdr:from>
    <xdr:to>
      <xdr:col>29</xdr:col>
      <xdr:colOff>127000</xdr:colOff>
      <xdr:row>17</xdr:row>
      <xdr:rowOff>129953</xdr:rowOff>
    </xdr:to>
    <xdr:cxnSp macro="">
      <xdr:nvCxnSpPr>
        <xdr:cNvPr id="50" name="直線コネクタ 49"/>
        <xdr:cNvCxnSpPr/>
      </xdr:nvCxnSpPr>
      <xdr:spPr bwMode="auto">
        <a:xfrm flipV="1">
          <a:off x="5003800" y="3037230"/>
          <a:ext cx="647700" cy="5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129953</xdr:rowOff>
    </xdr:from>
    <xdr:to>
      <xdr:col>26</xdr:col>
      <xdr:colOff>50800</xdr:colOff>
      <xdr:row>17</xdr:row>
      <xdr:rowOff>133687</xdr:rowOff>
    </xdr:to>
    <xdr:cxnSp macro="">
      <xdr:nvCxnSpPr>
        <xdr:cNvPr id="53" name="直線コネクタ 52"/>
        <xdr:cNvCxnSpPr/>
      </xdr:nvCxnSpPr>
      <xdr:spPr bwMode="auto">
        <a:xfrm flipV="1">
          <a:off x="4305300" y="3092228"/>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133687</xdr:rowOff>
    </xdr:from>
    <xdr:to>
      <xdr:col>22</xdr:col>
      <xdr:colOff>114300</xdr:colOff>
      <xdr:row>17</xdr:row>
      <xdr:rowOff>140621</xdr:rowOff>
    </xdr:to>
    <xdr:cxnSp macro="">
      <xdr:nvCxnSpPr>
        <xdr:cNvPr id="56" name="直線コネクタ 55"/>
        <xdr:cNvCxnSpPr/>
      </xdr:nvCxnSpPr>
      <xdr:spPr bwMode="auto">
        <a:xfrm flipV="1">
          <a:off x="3606800" y="3095962"/>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131515</xdr:rowOff>
    </xdr:from>
    <xdr:to>
      <xdr:col>18</xdr:col>
      <xdr:colOff>177800</xdr:colOff>
      <xdr:row>17</xdr:row>
      <xdr:rowOff>140621</xdr:rowOff>
    </xdr:to>
    <xdr:cxnSp macro="">
      <xdr:nvCxnSpPr>
        <xdr:cNvPr id="59" name="直線コネクタ 58"/>
        <xdr:cNvCxnSpPr/>
      </xdr:nvCxnSpPr>
      <xdr:spPr bwMode="auto">
        <a:xfrm>
          <a:off x="29083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24155</xdr:rowOff>
    </xdr:from>
    <xdr:to>
      <xdr:col>29</xdr:col>
      <xdr:colOff>177800</xdr:colOff>
      <xdr:row>17</xdr:row>
      <xdr:rowOff>125755</xdr:rowOff>
    </xdr:to>
    <xdr:sp macro="" textlink="">
      <xdr:nvSpPr>
        <xdr:cNvPr id="69" name="楕円 68"/>
        <xdr:cNvSpPr/>
      </xdr:nvSpPr>
      <xdr:spPr bwMode="auto">
        <a:xfrm>
          <a:off x="5600700" y="298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167682</xdr:rowOff>
    </xdr:from>
    <xdr:ext cx="762000" cy="259045"/>
    <xdr:sp macro="" textlink="">
      <xdr:nvSpPr>
        <xdr:cNvPr id="70" name="人口1人当たり決算額の推移該当値テキスト130"/>
        <xdr:cNvSpPr txBox="1"/>
      </xdr:nvSpPr>
      <xdr:spPr>
        <a:xfrm>
          <a:off x="5740400" y="29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79153</xdr:rowOff>
    </xdr:from>
    <xdr:to>
      <xdr:col>26</xdr:col>
      <xdr:colOff>101600</xdr:colOff>
      <xdr:row>18</xdr:row>
      <xdr:rowOff>9303</xdr:rowOff>
    </xdr:to>
    <xdr:sp macro="" textlink="">
      <xdr:nvSpPr>
        <xdr:cNvPr id="71" name="楕円 70"/>
        <xdr:cNvSpPr/>
      </xdr:nvSpPr>
      <xdr:spPr bwMode="auto">
        <a:xfrm>
          <a:off x="4953000" y="30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165530</xdr:rowOff>
    </xdr:from>
    <xdr:ext cx="736600" cy="259045"/>
    <xdr:sp macro="" textlink="">
      <xdr:nvSpPr>
        <xdr:cNvPr id="72" name="テキスト ボックス 71"/>
        <xdr:cNvSpPr txBox="1"/>
      </xdr:nvSpPr>
      <xdr:spPr>
        <a:xfrm>
          <a:off x="4622800" y="31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82887</xdr:rowOff>
    </xdr:from>
    <xdr:to>
      <xdr:col>22</xdr:col>
      <xdr:colOff>165100</xdr:colOff>
      <xdr:row>18</xdr:row>
      <xdr:rowOff>13037</xdr:rowOff>
    </xdr:to>
    <xdr:sp macro="" textlink="">
      <xdr:nvSpPr>
        <xdr:cNvPr id="73" name="楕円 72"/>
        <xdr:cNvSpPr/>
      </xdr:nvSpPr>
      <xdr:spPr bwMode="auto">
        <a:xfrm>
          <a:off x="42545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169264</xdr:rowOff>
    </xdr:from>
    <xdr:ext cx="762000" cy="259045"/>
    <xdr:sp macro="" textlink="">
      <xdr:nvSpPr>
        <xdr:cNvPr id="74" name="テキスト ボックス 73"/>
        <xdr:cNvSpPr txBox="1"/>
      </xdr:nvSpPr>
      <xdr:spPr>
        <a:xfrm>
          <a:off x="3924300" y="31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89821</xdr:rowOff>
    </xdr:from>
    <xdr:to>
      <xdr:col>19</xdr:col>
      <xdr:colOff>38100</xdr:colOff>
      <xdr:row>18</xdr:row>
      <xdr:rowOff>19971</xdr:rowOff>
    </xdr:to>
    <xdr:sp macro="" textlink="">
      <xdr:nvSpPr>
        <xdr:cNvPr id="75" name="楕円 74"/>
        <xdr:cNvSpPr/>
      </xdr:nvSpPr>
      <xdr:spPr bwMode="auto">
        <a:xfrm>
          <a:off x="35560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4748</xdr:rowOff>
    </xdr:from>
    <xdr:ext cx="762000" cy="259045"/>
    <xdr:sp macro="" textlink="">
      <xdr:nvSpPr>
        <xdr:cNvPr id="76" name="テキスト ボックス 75"/>
        <xdr:cNvSpPr txBox="1"/>
      </xdr:nvSpPr>
      <xdr:spPr>
        <a:xfrm>
          <a:off x="3225800" y="31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80715</xdr:rowOff>
    </xdr:from>
    <xdr:to>
      <xdr:col>15</xdr:col>
      <xdr:colOff>101600</xdr:colOff>
      <xdr:row>18</xdr:row>
      <xdr:rowOff>10865</xdr:rowOff>
    </xdr:to>
    <xdr:sp macro="" textlink="">
      <xdr:nvSpPr>
        <xdr:cNvPr id="77" name="楕円 76"/>
        <xdr:cNvSpPr/>
      </xdr:nvSpPr>
      <xdr:spPr bwMode="auto">
        <a:xfrm>
          <a:off x="28575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167092</xdr:rowOff>
    </xdr:from>
    <xdr:ext cx="762000" cy="259045"/>
    <xdr:sp macro="" textlink="">
      <xdr:nvSpPr>
        <xdr:cNvPr id="78" name="テキスト ボックス 77"/>
        <xdr:cNvSpPr txBox="1"/>
      </xdr:nvSpPr>
      <xdr:spPr>
        <a:xfrm>
          <a:off x="25273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304394</xdr:rowOff>
    </xdr:from>
    <xdr:to>
      <xdr:col>29</xdr:col>
      <xdr:colOff>127000</xdr:colOff>
      <xdr:row>35</xdr:row>
      <xdr:rowOff>324556</xdr:rowOff>
    </xdr:to>
    <xdr:cxnSp macro="">
      <xdr:nvCxnSpPr>
        <xdr:cNvPr id="110" name="直線コネクタ 109"/>
        <xdr:cNvCxnSpPr/>
      </xdr:nvCxnSpPr>
      <xdr:spPr bwMode="auto">
        <a:xfrm flipV="1">
          <a:off x="5003800" y="6914744"/>
          <a:ext cx="6477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324556</xdr:rowOff>
    </xdr:from>
    <xdr:to>
      <xdr:col>26</xdr:col>
      <xdr:colOff>50800</xdr:colOff>
      <xdr:row>36</xdr:row>
      <xdr:rowOff>21707</xdr:rowOff>
    </xdr:to>
    <xdr:cxnSp macro="">
      <xdr:nvCxnSpPr>
        <xdr:cNvPr id="113" name="直線コネクタ 112"/>
        <xdr:cNvCxnSpPr/>
      </xdr:nvCxnSpPr>
      <xdr:spPr bwMode="auto">
        <a:xfrm flipV="1">
          <a:off x="4305300" y="6934906"/>
          <a:ext cx="698500" cy="4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21707</xdr:rowOff>
    </xdr:from>
    <xdr:to>
      <xdr:col>22</xdr:col>
      <xdr:colOff>114300</xdr:colOff>
      <xdr:row>36</xdr:row>
      <xdr:rowOff>33731</xdr:rowOff>
    </xdr:to>
    <xdr:cxnSp macro="">
      <xdr:nvCxnSpPr>
        <xdr:cNvPr id="116" name="直線コネクタ 115"/>
        <xdr:cNvCxnSpPr/>
      </xdr:nvCxnSpPr>
      <xdr:spPr bwMode="auto">
        <a:xfrm flipV="1">
          <a:off x="3606800" y="6974957"/>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33731</xdr:rowOff>
    </xdr:from>
    <xdr:to>
      <xdr:col>18</xdr:col>
      <xdr:colOff>177800</xdr:colOff>
      <xdr:row>36</xdr:row>
      <xdr:rowOff>54763</xdr:rowOff>
    </xdr:to>
    <xdr:cxnSp macro="">
      <xdr:nvCxnSpPr>
        <xdr:cNvPr id="119" name="直線コネクタ 118"/>
        <xdr:cNvCxnSpPr/>
      </xdr:nvCxnSpPr>
      <xdr:spPr bwMode="auto">
        <a:xfrm flipV="1">
          <a:off x="2908300" y="6986981"/>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253594</xdr:rowOff>
    </xdr:from>
    <xdr:to>
      <xdr:col>29</xdr:col>
      <xdr:colOff>177800</xdr:colOff>
      <xdr:row>36</xdr:row>
      <xdr:rowOff>12294</xdr:rowOff>
    </xdr:to>
    <xdr:sp macro="" textlink="">
      <xdr:nvSpPr>
        <xdr:cNvPr id="129" name="楕円 128"/>
        <xdr:cNvSpPr/>
      </xdr:nvSpPr>
      <xdr:spPr bwMode="auto">
        <a:xfrm>
          <a:off x="5600700" y="686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98671</xdr:rowOff>
    </xdr:from>
    <xdr:ext cx="762000" cy="259045"/>
    <xdr:sp macro="" textlink="">
      <xdr:nvSpPr>
        <xdr:cNvPr id="130" name="人口1人当たり決算額の推移該当値テキスト445"/>
        <xdr:cNvSpPr txBox="1"/>
      </xdr:nvSpPr>
      <xdr:spPr>
        <a:xfrm>
          <a:off x="5740400" y="67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273756</xdr:rowOff>
    </xdr:from>
    <xdr:to>
      <xdr:col>26</xdr:col>
      <xdr:colOff>101600</xdr:colOff>
      <xdr:row>36</xdr:row>
      <xdr:rowOff>32456</xdr:rowOff>
    </xdr:to>
    <xdr:sp macro="" textlink="">
      <xdr:nvSpPr>
        <xdr:cNvPr id="131" name="楕円 130"/>
        <xdr:cNvSpPr/>
      </xdr:nvSpPr>
      <xdr:spPr bwMode="auto">
        <a:xfrm>
          <a:off x="4953000" y="68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42633</xdr:rowOff>
    </xdr:from>
    <xdr:ext cx="736600" cy="259045"/>
    <xdr:sp macro="" textlink="">
      <xdr:nvSpPr>
        <xdr:cNvPr id="132" name="テキスト ボックス 131"/>
        <xdr:cNvSpPr txBox="1"/>
      </xdr:nvSpPr>
      <xdr:spPr>
        <a:xfrm>
          <a:off x="4622800" y="66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313807</xdr:rowOff>
    </xdr:from>
    <xdr:to>
      <xdr:col>22</xdr:col>
      <xdr:colOff>165100</xdr:colOff>
      <xdr:row>36</xdr:row>
      <xdr:rowOff>72507</xdr:rowOff>
    </xdr:to>
    <xdr:sp macro="" textlink="">
      <xdr:nvSpPr>
        <xdr:cNvPr id="133" name="楕円 132"/>
        <xdr:cNvSpPr/>
      </xdr:nvSpPr>
      <xdr:spPr bwMode="auto">
        <a:xfrm>
          <a:off x="4254500" y="692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82684</xdr:rowOff>
    </xdr:from>
    <xdr:ext cx="762000" cy="259045"/>
    <xdr:sp macro="" textlink="">
      <xdr:nvSpPr>
        <xdr:cNvPr id="134" name="テキスト ボックス 133"/>
        <xdr:cNvSpPr txBox="1"/>
      </xdr:nvSpPr>
      <xdr:spPr>
        <a:xfrm>
          <a:off x="3924300" y="669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325831</xdr:rowOff>
    </xdr:from>
    <xdr:to>
      <xdr:col>19</xdr:col>
      <xdr:colOff>38100</xdr:colOff>
      <xdr:row>36</xdr:row>
      <xdr:rowOff>84531</xdr:rowOff>
    </xdr:to>
    <xdr:sp macro="" textlink="">
      <xdr:nvSpPr>
        <xdr:cNvPr id="135" name="楕円 134"/>
        <xdr:cNvSpPr/>
      </xdr:nvSpPr>
      <xdr:spPr bwMode="auto">
        <a:xfrm>
          <a:off x="3556000" y="69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94708</xdr:rowOff>
    </xdr:from>
    <xdr:ext cx="762000" cy="259045"/>
    <xdr:sp macro="" textlink="">
      <xdr:nvSpPr>
        <xdr:cNvPr id="136" name="テキスト ボックス 135"/>
        <xdr:cNvSpPr txBox="1"/>
      </xdr:nvSpPr>
      <xdr:spPr>
        <a:xfrm>
          <a:off x="3225800" y="670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3963</xdr:rowOff>
    </xdr:from>
    <xdr:to>
      <xdr:col>15</xdr:col>
      <xdr:colOff>101600</xdr:colOff>
      <xdr:row>36</xdr:row>
      <xdr:rowOff>105563</xdr:rowOff>
    </xdr:to>
    <xdr:sp macro="" textlink="">
      <xdr:nvSpPr>
        <xdr:cNvPr id="137" name="楕円 136"/>
        <xdr:cNvSpPr/>
      </xdr:nvSpPr>
      <xdr:spPr bwMode="auto">
        <a:xfrm>
          <a:off x="2857500" y="69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90340</xdr:rowOff>
    </xdr:from>
    <xdr:ext cx="762000" cy="259045"/>
    <xdr:sp macro="" textlink="">
      <xdr:nvSpPr>
        <xdr:cNvPr id="138" name="テキスト ボックス 137"/>
        <xdr:cNvSpPr txBox="1"/>
      </xdr:nvSpPr>
      <xdr:spPr>
        <a:xfrm>
          <a:off x="2527300" y="7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93817</xdr:rowOff>
    </xdr:from>
    <xdr:to>
      <xdr:col>24</xdr:col>
      <xdr:colOff>63500</xdr:colOff>
      <xdr:row>37</xdr:row>
      <xdr:rowOff>171247</xdr:rowOff>
    </xdr:to>
    <xdr:cxnSp macro="">
      <xdr:nvCxnSpPr>
        <xdr:cNvPr id="63" name="直線コネクタ 62"/>
        <xdr:cNvCxnSpPr/>
      </xdr:nvCxnSpPr>
      <xdr:spPr>
        <a:xfrm flipV="1">
          <a:off x="3797300" y="6266017"/>
          <a:ext cx="838200" cy="24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126212</xdr:rowOff>
    </xdr:from>
    <xdr:to>
      <xdr:col>19</xdr:col>
      <xdr:colOff>177800</xdr:colOff>
      <xdr:row>37</xdr:row>
      <xdr:rowOff>171247</xdr:rowOff>
    </xdr:to>
    <xdr:cxnSp macro="">
      <xdr:nvCxnSpPr>
        <xdr:cNvPr id="66" name="直線コネクタ 65"/>
        <xdr:cNvCxnSpPr/>
      </xdr:nvCxnSpPr>
      <xdr:spPr>
        <a:xfrm>
          <a:off x="2908300" y="6469862"/>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126212</xdr:rowOff>
    </xdr:from>
    <xdr:to>
      <xdr:col>15</xdr:col>
      <xdr:colOff>50800</xdr:colOff>
      <xdr:row>38</xdr:row>
      <xdr:rowOff>6622</xdr:rowOff>
    </xdr:to>
    <xdr:cxnSp macro="">
      <xdr:nvCxnSpPr>
        <xdr:cNvPr id="69" name="直線コネクタ 68"/>
        <xdr:cNvCxnSpPr/>
      </xdr:nvCxnSpPr>
      <xdr:spPr>
        <a:xfrm flipV="1">
          <a:off x="2019300" y="6469862"/>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75823</xdr:rowOff>
    </xdr:from>
    <xdr:to>
      <xdr:col>10</xdr:col>
      <xdr:colOff>114300</xdr:colOff>
      <xdr:row>38</xdr:row>
      <xdr:rowOff>6622</xdr:rowOff>
    </xdr:to>
    <xdr:cxnSp macro="">
      <xdr:nvCxnSpPr>
        <xdr:cNvPr id="72" name="直線コネクタ 71"/>
        <xdr:cNvCxnSpPr/>
      </xdr:nvCxnSpPr>
      <xdr:spPr>
        <a:xfrm>
          <a:off x="1130300" y="6419473"/>
          <a:ext cx="8890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43017</xdr:rowOff>
    </xdr:from>
    <xdr:to>
      <xdr:col>24</xdr:col>
      <xdr:colOff>114300</xdr:colOff>
      <xdr:row>36</xdr:row>
      <xdr:rowOff>144617</xdr:rowOff>
    </xdr:to>
    <xdr:sp macro="" textlink="">
      <xdr:nvSpPr>
        <xdr:cNvPr id="82" name="楕円 81"/>
        <xdr:cNvSpPr/>
      </xdr:nvSpPr>
      <xdr:spPr>
        <a:xfrm>
          <a:off x="4584700" y="62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21444</xdr:rowOff>
    </xdr:from>
    <xdr:ext cx="534377" cy="259045"/>
    <xdr:sp macro="" textlink="">
      <xdr:nvSpPr>
        <xdr:cNvPr id="83" name="人件費該当値テキスト"/>
        <xdr:cNvSpPr txBox="1"/>
      </xdr:nvSpPr>
      <xdr:spPr>
        <a:xfrm>
          <a:off x="4686300" y="61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120447</xdr:rowOff>
    </xdr:from>
    <xdr:to>
      <xdr:col>20</xdr:col>
      <xdr:colOff>38100</xdr:colOff>
      <xdr:row>38</xdr:row>
      <xdr:rowOff>50597</xdr:rowOff>
    </xdr:to>
    <xdr:sp macro="" textlink="">
      <xdr:nvSpPr>
        <xdr:cNvPr id="84" name="楕円 83"/>
        <xdr:cNvSpPr/>
      </xdr:nvSpPr>
      <xdr:spPr>
        <a:xfrm>
          <a:off x="3746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41724</xdr:rowOff>
    </xdr:from>
    <xdr:ext cx="534377" cy="259045"/>
    <xdr:sp macro="" textlink="">
      <xdr:nvSpPr>
        <xdr:cNvPr id="85" name="テキスト ボックス 84"/>
        <xdr:cNvSpPr txBox="1"/>
      </xdr:nvSpPr>
      <xdr:spPr>
        <a:xfrm>
          <a:off x="3530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75412</xdr:rowOff>
    </xdr:from>
    <xdr:to>
      <xdr:col>15</xdr:col>
      <xdr:colOff>101600</xdr:colOff>
      <xdr:row>38</xdr:row>
      <xdr:rowOff>5562</xdr:rowOff>
    </xdr:to>
    <xdr:sp macro="" textlink="">
      <xdr:nvSpPr>
        <xdr:cNvPr id="86" name="楕円 85"/>
        <xdr:cNvSpPr/>
      </xdr:nvSpPr>
      <xdr:spPr>
        <a:xfrm>
          <a:off x="28575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168139</xdr:rowOff>
    </xdr:from>
    <xdr:ext cx="534377" cy="259045"/>
    <xdr:sp macro="" textlink="">
      <xdr:nvSpPr>
        <xdr:cNvPr id="87" name="テキスト ボックス 86"/>
        <xdr:cNvSpPr txBox="1"/>
      </xdr:nvSpPr>
      <xdr:spPr>
        <a:xfrm>
          <a:off x="2641111" y="65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127272</xdr:rowOff>
    </xdr:from>
    <xdr:to>
      <xdr:col>10</xdr:col>
      <xdr:colOff>165100</xdr:colOff>
      <xdr:row>38</xdr:row>
      <xdr:rowOff>57422</xdr:rowOff>
    </xdr:to>
    <xdr:sp macro="" textlink="">
      <xdr:nvSpPr>
        <xdr:cNvPr id="88" name="楕円 87"/>
        <xdr:cNvSpPr/>
      </xdr:nvSpPr>
      <xdr:spPr>
        <a:xfrm>
          <a:off x="1968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48549</xdr:rowOff>
    </xdr:from>
    <xdr:ext cx="534377" cy="259045"/>
    <xdr:sp macro="" textlink="">
      <xdr:nvSpPr>
        <xdr:cNvPr id="89" name="テキスト ボックス 88"/>
        <xdr:cNvSpPr txBox="1"/>
      </xdr:nvSpPr>
      <xdr:spPr>
        <a:xfrm>
          <a:off x="1752111" y="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25023</xdr:rowOff>
    </xdr:from>
    <xdr:to>
      <xdr:col>6</xdr:col>
      <xdr:colOff>38100</xdr:colOff>
      <xdr:row>37</xdr:row>
      <xdr:rowOff>126623</xdr:rowOff>
    </xdr:to>
    <xdr:sp macro="" textlink="">
      <xdr:nvSpPr>
        <xdr:cNvPr id="90" name="楕円 89"/>
        <xdr:cNvSpPr/>
      </xdr:nvSpPr>
      <xdr:spPr>
        <a:xfrm>
          <a:off x="1079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117750</xdr:rowOff>
    </xdr:from>
    <xdr:ext cx="534377" cy="259045"/>
    <xdr:sp macro="" textlink="">
      <xdr:nvSpPr>
        <xdr:cNvPr id="91" name="テキスト ボックス 90"/>
        <xdr:cNvSpPr txBox="1"/>
      </xdr:nvSpPr>
      <xdr:spPr>
        <a:xfrm>
          <a:off x="863111" y="64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25531</xdr:rowOff>
    </xdr:from>
    <xdr:to>
      <xdr:col>24</xdr:col>
      <xdr:colOff>63500</xdr:colOff>
      <xdr:row>56</xdr:row>
      <xdr:rowOff>70075</xdr:rowOff>
    </xdr:to>
    <xdr:cxnSp macro="">
      <xdr:nvCxnSpPr>
        <xdr:cNvPr id="123" name="直線コネクタ 122"/>
        <xdr:cNvCxnSpPr/>
      </xdr:nvCxnSpPr>
      <xdr:spPr>
        <a:xfrm>
          <a:off x="3797300" y="9626731"/>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25531</xdr:rowOff>
    </xdr:from>
    <xdr:to>
      <xdr:col>19</xdr:col>
      <xdr:colOff>177800</xdr:colOff>
      <xdr:row>56</xdr:row>
      <xdr:rowOff>122392</xdr:rowOff>
    </xdr:to>
    <xdr:cxnSp macro="">
      <xdr:nvCxnSpPr>
        <xdr:cNvPr id="126" name="直線コネクタ 125"/>
        <xdr:cNvCxnSpPr/>
      </xdr:nvCxnSpPr>
      <xdr:spPr>
        <a:xfrm flipV="1">
          <a:off x="2908300" y="9626731"/>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122392</xdr:rowOff>
    </xdr:from>
    <xdr:to>
      <xdr:col>15</xdr:col>
      <xdr:colOff>50800</xdr:colOff>
      <xdr:row>57</xdr:row>
      <xdr:rowOff>37059</xdr:rowOff>
    </xdr:to>
    <xdr:cxnSp macro="">
      <xdr:nvCxnSpPr>
        <xdr:cNvPr id="129" name="直線コネクタ 128"/>
        <xdr:cNvCxnSpPr/>
      </xdr:nvCxnSpPr>
      <xdr:spPr>
        <a:xfrm flipV="1">
          <a:off x="2019300" y="9723592"/>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37059</xdr:rowOff>
    </xdr:from>
    <xdr:to>
      <xdr:col>10</xdr:col>
      <xdr:colOff>114300</xdr:colOff>
      <xdr:row>57</xdr:row>
      <xdr:rowOff>77521</xdr:rowOff>
    </xdr:to>
    <xdr:cxnSp macro="">
      <xdr:nvCxnSpPr>
        <xdr:cNvPr id="132" name="直線コネクタ 131"/>
        <xdr:cNvCxnSpPr/>
      </xdr:nvCxnSpPr>
      <xdr:spPr>
        <a:xfrm flipV="1">
          <a:off x="1130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19275</xdr:rowOff>
    </xdr:from>
    <xdr:to>
      <xdr:col>24</xdr:col>
      <xdr:colOff>114300</xdr:colOff>
      <xdr:row>56</xdr:row>
      <xdr:rowOff>120875</xdr:rowOff>
    </xdr:to>
    <xdr:sp macro="" textlink="">
      <xdr:nvSpPr>
        <xdr:cNvPr id="142" name="楕円 141"/>
        <xdr:cNvSpPr/>
      </xdr:nvSpPr>
      <xdr:spPr>
        <a:xfrm>
          <a:off x="4584700" y="9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169152</xdr:rowOff>
    </xdr:from>
    <xdr:ext cx="534377" cy="259045"/>
    <xdr:sp macro="" textlink="">
      <xdr:nvSpPr>
        <xdr:cNvPr id="143" name="物件費該当値テキスト"/>
        <xdr:cNvSpPr txBox="1"/>
      </xdr:nvSpPr>
      <xdr:spPr>
        <a:xfrm>
          <a:off x="4686300" y="95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146181</xdr:rowOff>
    </xdr:from>
    <xdr:to>
      <xdr:col>20</xdr:col>
      <xdr:colOff>38100</xdr:colOff>
      <xdr:row>56</xdr:row>
      <xdr:rowOff>76331</xdr:rowOff>
    </xdr:to>
    <xdr:sp macro="" textlink="">
      <xdr:nvSpPr>
        <xdr:cNvPr id="144" name="楕円 143"/>
        <xdr:cNvSpPr/>
      </xdr:nvSpPr>
      <xdr:spPr>
        <a:xfrm>
          <a:off x="3746500" y="9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67458</xdr:rowOff>
    </xdr:from>
    <xdr:ext cx="534377" cy="259045"/>
    <xdr:sp macro="" textlink="">
      <xdr:nvSpPr>
        <xdr:cNvPr id="145" name="テキスト ボックス 144"/>
        <xdr:cNvSpPr txBox="1"/>
      </xdr:nvSpPr>
      <xdr:spPr>
        <a:xfrm>
          <a:off x="3530111" y="96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71592</xdr:rowOff>
    </xdr:from>
    <xdr:to>
      <xdr:col>15</xdr:col>
      <xdr:colOff>101600</xdr:colOff>
      <xdr:row>57</xdr:row>
      <xdr:rowOff>1742</xdr:rowOff>
    </xdr:to>
    <xdr:sp macro="" textlink="">
      <xdr:nvSpPr>
        <xdr:cNvPr id="146" name="楕円 145"/>
        <xdr:cNvSpPr/>
      </xdr:nvSpPr>
      <xdr:spPr>
        <a:xfrm>
          <a:off x="28575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164319</xdr:rowOff>
    </xdr:from>
    <xdr:ext cx="534377" cy="259045"/>
    <xdr:sp macro="" textlink="">
      <xdr:nvSpPr>
        <xdr:cNvPr id="147" name="テキスト ボックス 146"/>
        <xdr:cNvSpPr txBox="1"/>
      </xdr:nvSpPr>
      <xdr:spPr>
        <a:xfrm>
          <a:off x="2641111" y="97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157709</xdr:rowOff>
    </xdr:from>
    <xdr:to>
      <xdr:col>10</xdr:col>
      <xdr:colOff>165100</xdr:colOff>
      <xdr:row>57</xdr:row>
      <xdr:rowOff>87859</xdr:rowOff>
    </xdr:to>
    <xdr:sp macro="" textlink="">
      <xdr:nvSpPr>
        <xdr:cNvPr id="148" name="楕円 147"/>
        <xdr:cNvSpPr/>
      </xdr:nvSpPr>
      <xdr:spPr>
        <a:xfrm>
          <a:off x="1968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78986</xdr:rowOff>
    </xdr:from>
    <xdr:ext cx="534377" cy="259045"/>
    <xdr:sp macro="" textlink="">
      <xdr:nvSpPr>
        <xdr:cNvPr id="149" name="テキスト ボックス 148"/>
        <xdr:cNvSpPr txBox="1"/>
      </xdr:nvSpPr>
      <xdr:spPr>
        <a:xfrm>
          <a:off x="1752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26721</xdr:rowOff>
    </xdr:from>
    <xdr:to>
      <xdr:col>6</xdr:col>
      <xdr:colOff>38100</xdr:colOff>
      <xdr:row>57</xdr:row>
      <xdr:rowOff>128321</xdr:rowOff>
    </xdr:to>
    <xdr:sp macro="" textlink="">
      <xdr:nvSpPr>
        <xdr:cNvPr id="150" name="楕円 149"/>
        <xdr:cNvSpPr/>
      </xdr:nvSpPr>
      <xdr:spPr>
        <a:xfrm>
          <a:off x="1079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119448</xdr:rowOff>
    </xdr:from>
    <xdr:ext cx="534377" cy="259045"/>
    <xdr:sp macro="" textlink="">
      <xdr:nvSpPr>
        <xdr:cNvPr id="151" name="テキスト ボックス 150"/>
        <xdr:cNvSpPr txBox="1"/>
      </xdr:nvSpPr>
      <xdr:spPr>
        <a:xfrm>
          <a:off x="863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136923</xdr:rowOff>
    </xdr:from>
    <xdr:to>
      <xdr:col>24</xdr:col>
      <xdr:colOff>63500</xdr:colOff>
      <xdr:row>77</xdr:row>
      <xdr:rowOff>6948</xdr:rowOff>
    </xdr:to>
    <xdr:cxnSp macro="">
      <xdr:nvCxnSpPr>
        <xdr:cNvPr id="182" name="直線コネクタ 181"/>
        <xdr:cNvCxnSpPr/>
      </xdr:nvCxnSpPr>
      <xdr:spPr>
        <a:xfrm flipV="1">
          <a:off x="3797300" y="13167123"/>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111615</xdr:rowOff>
    </xdr:from>
    <xdr:to>
      <xdr:col>19</xdr:col>
      <xdr:colOff>177800</xdr:colOff>
      <xdr:row>77</xdr:row>
      <xdr:rowOff>6948</xdr:rowOff>
    </xdr:to>
    <xdr:cxnSp macro="">
      <xdr:nvCxnSpPr>
        <xdr:cNvPr id="185" name="直線コネクタ 184"/>
        <xdr:cNvCxnSpPr/>
      </xdr:nvCxnSpPr>
      <xdr:spPr>
        <a:xfrm>
          <a:off x="2908300" y="13141815"/>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93490</xdr:rowOff>
    </xdr:from>
    <xdr:to>
      <xdr:col>15</xdr:col>
      <xdr:colOff>50800</xdr:colOff>
      <xdr:row>76</xdr:row>
      <xdr:rowOff>111615</xdr:rowOff>
    </xdr:to>
    <xdr:cxnSp macro="">
      <xdr:nvCxnSpPr>
        <xdr:cNvPr id="188" name="直線コネクタ 187"/>
        <xdr:cNvCxnSpPr/>
      </xdr:nvCxnSpPr>
      <xdr:spPr>
        <a:xfrm>
          <a:off x="2019300" y="1312369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93490</xdr:rowOff>
    </xdr:from>
    <xdr:to>
      <xdr:col>10</xdr:col>
      <xdr:colOff>114300</xdr:colOff>
      <xdr:row>77</xdr:row>
      <xdr:rowOff>49240</xdr:rowOff>
    </xdr:to>
    <xdr:cxnSp macro="">
      <xdr:nvCxnSpPr>
        <xdr:cNvPr id="191" name="直線コネクタ 190"/>
        <xdr:cNvCxnSpPr/>
      </xdr:nvCxnSpPr>
      <xdr:spPr>
        <a:xfrm flipV="1">
          <a:off x="1130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86123</xdr:rowOff>
    </xdr:from>
    <xdr:to>
      <xdr:col>24</xdr:col>
      <xdr:colOff>114300</xdr:colOff>
      <xdr:row>77</xdr:row>
      <xdr:rowOff>16273</xdr:rowOff>
    </xdr:to>
    <xdr:sp macro="" textlink="">
      <xdr:nvSpPr>
        <xdr:cNvPr id="201" name="楕円 200"/>
        <xdr:cNvSpPr/>
      </xdr:nvSpPr>
      <xdr:spPr>
        <a:xfrm>
          <a:off x="4584700" y="131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64550</xdr:rowOff>
    </xdr:from>
    <xdr:ext cx="469744" cy="259045"/>
    <xdr:sp macro="" textlink="">
      <xdr:nvSpPr>
        <xdr:cNvPr id="202" name="維持補修費該当値テキスト"/>
        <xdr:cNvSpPr txBox="1"/>
      </xdr:nvSpPr>
      <xdr:spPr>
        <a:xfrm>
          <a:off x="4686300" y="130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127598</xdr:rowOff>
    </xdr:from>
    <xdr:to>
      <xdr:col>20</xdr:col>
      <xdr:colOff>38100</xdr:colOff>
      <xdr:row>77</xdr:row>
      <xdr:rowOff>57748</xdr:rowOff>
    </xdr:to>
    <xdr:sp macro="" textlink="">
      <xdr:nvSpPr>
        <xdr:cNvPr id="203" name="楕円 202"/>
        <xdr:cNvSpPr/>
      </xdr:nvSpPr>
      <xdr:spPr>
        <a:xfrm>
          <a:off x="3746500" y="131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48875</xdr:rowOff>
    </xdr:from>
    <xdr:ext cx="469744" cy="259045"/>
    <xdr:sp macro="" textlink="">
      <xdr:nvSpPr>
        <xdr:cNvPr id="204" name="テキスト ボックス 203"/>
        <xdr:cNvSpPr txBox="1"/>
      </xdr:nvSpPr>
      <xdr:spPr>
        <a:xfrm>
          <a:off x="3562428" y="13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60815</xdr:rowOff>
    </xdr:from>
    <xdr:to>
      <xdr:col>15</xdr:col>
      <xdr:colOff>101600</xdr:colOff>
      <xdr:row>76</xdr:row>
      <xdr:rowOff>162415</xdr:rowOff>
    </xdr:to>
    <xdr:sp macro="" textlink="">
      <xdr:nvSpPr>
        <xdr:cNvPr id="205" name="楕円 204"/>
        <xdr:cNvSpPr/>
      </xdr:nvSpPr>
      <xdr:spPr>
        <a:xfrm>
          <a:off x="2857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153542</xdr:rowOff>
    </xdr:from>
    <xdr:ext cx="469744" cy="259045"/>
    <xdr:sp macro="" textlink="">
      <xdr:nvSpPr>
        <xdr:cNvPr id="206" name="テキスト ボックス 205"/>
        <xdr:cNvSpPr txBox="1"/>
      </xdr:nvSpPr>
      <xdr:spPr>
        <a:xfrm>
          <a:off x="2673428" y="1318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42690</xdr:rowOff>
    </xdr:from>
    <xdr:to>
      <xdr:col>10</xdr:col>
      <xdr:colOff>165100</xdr:colOff>
      <xdr:row>76</xdr:row>
      <xdr:rowOff>144290</xdr:rowOff>
    </xdr:to>
    <xdr:sp macro="" textlink="">
      <xdr:nvSpPr>
        <xdr:cNvPr id="207" name="楕円 206"/>
        <xdr:cNvSpPr/>
      </xdr:nvSpPr>
      <xdr:spPr>
        <a:xfrm>
          <a:off x="1968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135417</xdr:rowOff>
    </xdr:from>
    <xdr:ext cx="469744" cy="259045"/>
    <xdr:sp macro="" textlink="">
      <xdr:nvSpPr>
        <xdr:cNvPr id="208" name="テキスト ボックス 207"/>
        <xdr:cNvSpPr txBox="1"/>
      </xdr:nvSpPr>
      <xdr:spPr>
        <a:xfrm>
          <a:off x="1784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169890</xdr:rowOff>
    </xdr:from>
    <xdr:to>
      <xdr:col>6</xdr:col>
      <xdr:colOff>38100</xdr:colOff>
      <xdr:row>77</xdr:row>
      <xdr:rowOff>100040</xdr:rowOff>
    </xdr:to>
    <xdr:sp macro="" textlink="">
      <xdr:nvSpPr>
        <xdr:cNvPr id="209" name="楕円 208"/>
        <xdr:cNvSpPr/>
      </xdr:nvSpPr>
      <xdr:spPr>
        <a:xfrm>
          <a:off x="1079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91167</xdr:rowOff>
    </xdr:from>
    <xdr:ext cx="469744" cy="259045"/>
    <xdr:sp macro="" textlink="">
      <xdr:nvSpPr>
        <xdr:cNvPr id="210" name="テキスト ボックス 209"/>
        <xdr:cNvSpPr txBox="1"/>
      </xdr:nvSpPr>
      <xdr:spPr>
        <a:xfrm>
          <a:off x="895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154902</xdr:rowOff>
    </xdr:from>
    <xdr:to>
      <xdr:col>24</xdr:col>
      <xdr:colOff>63500</xdr:colOff>
      <xdr:row>93</xdr:row>
      <xdr:rowOff>148273</xdr:rowOff>
    </xdr:to>
    <xdr:cxnSp macro="">
      <xdr:nvCxnSpPr>
        <xdr:cNvPr id="240" name="直線コネクタ 239"/>
        <xdr:cNvCxnSpPr/>
      </xdr:nvCxnSpPr>
      <xdr:spPr>
        <a:xfrm flipV="1">
          <a:off x="3797300" y="15928302"/>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148273</xdr:rowOff>
    </xdr:from>
    <xdr:to>
      <xdr:col>19</xdr:col>
      <xdr:colOff>177800</xdr:colOff>
      <xdr:row>94</xdr:row>
      <xdr:rowOff>127012</xdr:rowOff>
    </xdr:to>
    <xdr:cxnSp macro="">
      <xdr:nvCxnSpPr>
        <xdr:cNvPr id="243" name="直線コネクタ 242"/>
        <xdr:cNvCxnSpPr/>
      </xdr:nvCxnSpPr>
      <xdr:spPr>
        <a:xfrm flipV="1">
          <a:off x="2908300" y="16093123"/>
          <a:ext cx="8890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127012</xdr:rowOff>
    </xdr:from>
    <xdr:to>
      <xdr:col>15</xdr:col>
      <xdr:colOff>50800</xdr:colOff>
      <xdr:row>94</xdr:row>
      <xdr:rowOff>136423</xdr:rowOff>
    </xdr:to>
    <xdr:cxnSp macro="">
      <xdr:nvCxnSpPr>
        <xdr:cNvPr id="246" name="直線コネクタ 245"/>
        <xdr:cNvCxnSpPr/>
      </xdr:nvCxnSpPr>
      <xdr:spPr>
        <a:xfrm flipV="1">
          <a:off x="2019300" y="1624331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136423</xdr:rowOff>
    </xdr:from>
    <xdr:to>
      <xdr:col>10</xdr:col>
      <xdr:colOff>114300</xdr:colOff>
      <xdr:row>95</xdr:row>
      <xdr:rowOff>91618</xdr:rowOff>
    </xdr:to>
    <xdr:cxnSp macro="">
      <xdr:nvCxnSpPr>
        <xdr:cNvPr id="249" name="直線コネクタ 248"/>
        <xdr:cNvCxnSpPr/>
      </xdr:nvCxnSpPr>
      <xdr:spPr>
        <a:xfrm flipV="1">
          <a:off x="1130300" y="16252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104102</xdr:rowOff>
    </xdr:from>
    <xdr:to>
      <xdr:col>24</xdr:col>
      <xdr:colOff>114300</xdr:colOff>
      <xdr:row>93</xdr:row>
      <xdr:rowOff>34252</xdr:rowOff>
    </xdr:to>
    <xdr:sp macro="" textlink="">
      <xdr:nvSpPr>
        <xdr:cNvPr id="259" name="楕円 258"/>
        <xdr:cNvSpPr/>
      </xdr:nvSpPr>
      <xdr:spPr>
        <a:xfrm>
          <a:off x="4584700" y="15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126979</xdr:rowOff>
    </xdr:from>
    <xdr:ext cx="534377" cy="259045"/>
    <xdr:sp macro="" textlink="">
      <xdr:nvSpPr>
        <xdr:cNvPr id="260" name="扶助費該当値テキスト"/>
        <xdr:cNvSpPr txBox="1"/>
      </xdr:nvSpPr>
      <xdr:spPr>
        <a:xfrm>
          <a:off x="4686300" y="1572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97473</xdr:rowOff>
    </xdr:from>
    <xdr:to>
      <xdr:col>20</xdr:col>
      <xdr:colOff>38100</xdr:colOff>
      <xdr:row>94</xdr:row>
      <xdr:rowOff>27623</xdr:rowOff>
    </xdr:to>
    <xdr:sp macro="" textlink="">
      <xdr:nvSpPr>
        <xdr:cNvPr id="261" name="楕円 260"/>
        <xdr:cNvSpPr/>
      </xdr:nvSpPr>
      <xdr:spPr>
        <a:xfrm>
          <a:off x="3746500" y="16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44150</xdr:rowOff>
    </xdr:from>
    <xdr:ext cx="534377" cy="259045"/>
    <xdr:sp macro="" textlink="">
      <xdr:nvSpPr>
        <xdr:cNvPr id="262" name="テキスト ボックス 261"/>
        <xdr:cNvSpPr txBox="1"/>
      </xdr:nvSpPr>
      <xdr:spPr>
        <a:xfrm>
          <a:off x="3530111" y="15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76212</xdr:rowOff>
    </xdr:from>
    <xdr:to>
      <xdr:col>15</xdr:col>
      <xdr:colOff>101600</xdr:colOff>
      <xdr:row>95</xdr:row>
      <xdr:rowOff>6362</xdr:rowOff>
    </xdr:to>
    <xdr:sp macro="" textlink="">
      <xdr:nvSpPr>
        <xdr:cNvPr id="263" name="楕円 262"/>
        <xdr:cNvSpPr/>
      </xdr:nvSpPr>
      <xdr:spPr>
        <a:xfrm>
          <a:off x="2857500" y="161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22889</xdr:rowOff>
    </xdr:from>
    <xdr:ext cx="534377" cy="259045"/>
    <xdr:sp macro="" textlink="">
      <xdr:nvSpPr>
        <xdr:cNvPr id="264" name="テキスト ボックス 263"/>
        <xdr:cNvSpPr txBox="1"/>
      </xdr:nvSpPr>
      <xdr:spPr>
        <a:xfrm>
          <a:off x="2641111" y="159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85623</xdr:rowOff>
    </xdr:from>
    <xdr:to>
      <xdr:col>10</xdr:col>
      <xdr:colOff>165100</xdr:colOff>
      <xdr:row>95</xdr:row>
      <xdr:rowOff>15773</xdr:rowOff>
    </xdr:to>
    <xdr:sp macro="" textlink="">
      <xdr:nvSpPr>
        <xdr:cNvPr id="265" name="楕円 264"/>
        <xdr:cNvSpPr/>
      </xdr:nvSpPr>
      <xdr:spPr>
        <a:xfrm>
          <a:off x="1968500" y="162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32300</xdr:rowOff>
    </xdr:from>
    <xdr:ext cx="534377" cy="259045"/>
    <xdr:sp macro="" textlink="">
      <xdr:nvSpPr>
        <xdr:cNvPr id="266" name="テキスト ボックス 265"/>
        <xdr:cNvSpPr txBox="1"/>
      </xdr:nvSpPr>
      <xdr:spPr>
        <a:xfrm>
          <a:off x="1752111" y="15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40818</xdr:rowOff>
    </xdr:from>
    <xdr:to>
      <xdr:col>6</xdr:col>
      <xdr:colOff>38100</xdr:colOff>
      <xdr:row>95</xdr:row>
      <xdr:rowOff>142418</xdr:rowOff>
    </xdr:to>
    <xdr:sp macro="" textlink="">
      <xdr:nvSpPr>
        <xdr:cNvPr id="267" name="楕円 266"/>
        <xdr:cNvSpPr/>
      </xdr:nvSpPr>
      <xdr:spPr>
        <a:xfrm>
          <a:off x="1079500" y="163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158945</xdr:rowOff>
    </xdr:from>
    <xdr:ext cx="534377" cy="259045"/>
    <xdr:sp macro="" textlink="">
      <xdr:nvSpPr>
        <xdr:cNvPr id="268" name="テキスト ボックス 267"/>
        <xdr:cNvSpPr txBox="1"/>
      </xdr:nvSpPr>
      <xdr:spPr>
        <a:xfrm>
          <a:off x="863111" y="161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4018</xdr:rowOff>
    </xdr:from>
    <xdr:to>
      <xdr:col>55</xdr:col>
      <xdr:colOff>0</xdr:colOff>
      <xdr:row>38</xdr:row>
      <xdr:rowOff>70853</xdr:rowOff>
    </xdr:to>
    <xdr:cxnSp macro="">
      <xdr:nvCxnSpPr>
        <xdr:cNvPr id="297" name="直線コネクタ 296"/>
        <xdr:cNvCxnSpPr/>
      </xdr:nvCxnSpPr>
      <xdr:spPr>
        <a:xfrm flipV="1">
          <a:off x="9639300" y="6176218"/>
          <a:ext cx="838200" cy="40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70853</xdr:rowOff>
    </xdr:from>
    <xdr:to>
      <xdr:col>50</xdr:col>
      <xdr:colOff>114300</xdr:colOff>
      <xdr:row>38</xdr:row>
      <xdr:rowOff>73715</xdr:rowOff>
    </xdr:to>
    <xdr:cxnSp macro="">
      <xdr:nvCxnSpPr>
        <xdr:cNvPr id="300" name="直線コネクタ 299"/>
        <xdr:cNvCxnSpPr/>
      </xdr:nvCxnSpPr>
      <xdr:spPr>
        <a:xfrm flipV="1">
          <a:off x="8750300" y="6585953"/>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73715</xdr:rowOff>
    </xdr:from>
    <xdr:to>
      <xdr:col>45</xdr:col>
      <xdr:colOff>177800</xdr:colOff>
      <xdr:row>38</xdr:row>
      <xdr:rowOff>79518</xdr:rowOff>
    </xdr:to>
    <xdr:cxnSp macro="">
      <xdr:nvCxnSpPr>
        <xdr:cNvPr id="303" name="直線コネクタ 302"/>
        <xdr:cNvCxnSpPr/>
      </xdr:nvCxnSpPr>
      <xdr:spPr>
        <a:xfrm flipV="1">
          <a:off x="7861300" y="6588815"/>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60753</xdr:rowOff>
    </xdr:from>
    <xdr:to>
      <xdr:col>41</xdr:col>
      <xdr:colOff>50800</xdr:colOff>
      <xdr:row>38</xdr:row>
      <xdr:rowOff>79518</xdr:rowOff>
    </xdr:to>
    <xdr:cxnSp macro="">
      <xdr:nvCxnSpPr>
        <xdr:cNvPr id="306" name="直線コネクタ 305"/>
        <xdr:cNvCxnSpPr/>
      </xdr:nvCxnSpPr>
      <xdr:spPr>
        <a:xfrm>
          <a:off x="6972300" y="6575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124668</xdr:rowOff>
    </xdr:from>
    <xdr:to>
      <xdr:col>55</xdr:col>
      <xdr:colOff>50800</xdr:colOff>
      <xdr:row>36</xdr:row>
      <xdr:rowOff>54818</xdr:rowOff>
    </xdr:to>
    <xdr:sp macro="" textlink="">
      <xdr:nvSpPr>
        <xdr:cNvPr id="316" name="楕円 315"/>
        <xdr:cNvSpPr/>
      </xdr:nvSpPr>
      <xdr:spPr>
        <a:xfrm>
          <a:off x="10426700" y="61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20053</xdr:rowOff>
    </xdr:from>
    <xdr:to>
      <xdr:col>50</xdr:col>
      <xdr:colOff>165100</xdr:colOff>
      <xdr:row>38</xdr:row>
      <xdr:rowOff>121653</xdr:rowOff>
    </xdr:to>
    <xdr:sp macro="" textlink="">
      <xdr:nvSpPr>
        <xdr:cNvPr id="318" name="楕円 317"/>
        <xdr:cNvSpPr/>
      </xdr:nvSpPr>
      <xdr:spPr>
        <a:xfrm>
          <a:off x="9588500" y="65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112780</xdr:rowOff>
    </xdr:from>
    <xdr:ext cx="534377" cy="259045"/>
    <xdr:sp macro="" textlink="">
      <xdr:nvSpPr>
        <xdr:cNvPr id="319" name="テキスト ボックス 318"/>
        <xdr:cNvSpPr txBox="1"/>
      </xdr:nvSpPr>
      <xdr:spPr>
        <a:xfrm>
          <a:off x="9372111" y="66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22915</xdr:rowOff>
    </xdr:from>
    <xdr:to>
      <xdr:col>46</xdr:col>
      <xdr:colOff>38100</xdr:colOff>
      <xdr:row>38</xdr:row>
      <xdr:rowOff>124515</xdr:rowOff>
    </xdr:to>
    <xdr:sp macro="" textlink="">
      <xdr:nvSpPr>
        <xdr:cNvPr id="320" name="楕円 319"/>
        <xdr:cNvSpPr/>
      </xdr:nvSpPr>
      <xdr:spPr>
        <a:xfrm>
          <a:off x="8699500" y="65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115642</xdr:rowOff>
    </xdr:from>
    <xdr:ext cx="534377" cy="259045"/>
    <xdr:sp macro="" textlink="">
      <xdr:nvSpPr>
        <xdr:cNvPr id="321" name="テキスト ボックス 320"/>
        <xdr:cNvSpPr txBox="1"/>
      </xdr:nvSpPr>
      <xdr:spPr>
        <a:xfrm>
          <a:off x="8483111" y="66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28718</xdr:rowOff>
    </xdr:from>
    <xdr:to>
      <xdr:col>41</xdr:col>
      <xdr:colOff>101600</xdr:colOff>
      <xdr:row>38</xdr:row>
      <xdr:rowOff>130318</xdr:rowOff>
    </xdr:to>
    <xdr:sp macro="" textlink="">
      <xdr:nvSpPr>
        <xdr:cNvPr id="322" name="楕円 321"/>
        <xdr:cNvSpPr/>
      </xdr:nvSpPr>
      <xdr:spPr>
        <a:xfrm>
          <a:off x="7810500" y="65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121445</xdr:rowOff>
    </xdr:from>
    <xdr:ext cx="534377" cy="259045"/>
    <xdr:sp macro="" textlink="">
      <xdr:nvSpPr>
        <xdr:cNvPr id="323" name="テキスト ボックス 322"/>
        <xdr:cNvSpPr txBox="1"/>
      </xdr:nvSpPr>
      <xdr:spPr>
        <a:xfrm>
          <a:off x="7594111" y="66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9953</xdr:rowOff>
    </xdr:from>
    <xdr:to>
      <xdr:col>36</xdr:col>
      <xdr:colOff>165100</xdr:colOff>
      <xdr:row>38</xdr:row>
      <xdr:rowOff>111553</xdr:rowOff>
    </xdr:to>
    <xdr:sp macro="" textlink="">
      <xdr:nvSpPr>
        <xdr:cNvPr id="324" name="楕円 323"/>
        <xdr:cNvSpPr/>
      </xdr:nvSpPr>
      <xdr:spPr>
        <a:xfrm>
          <a:off x="6921500" y="65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128080</xdr:rowOff>
    </xdr:from>
    <xdr:ext cx="534377" cy="259045"/>
    <xdr:sp macro="" textlink="">
      <xdr:nvSpPr>
        <xdr:cNvPr id="325" name="テキスト ボックス 324"/>
        <xdr:cNvSpPr txBox="1"/>
      </xdr:nvSpPr>
      <xdr:spPr>
        <a:xfrm>
          <a:off x="6705111" y="6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102648</xdr:rowOff>
    </xdr:from>
    <xdr:to>
      <xdr:col>55</xdr:col>
      <xdr:colOff>0</xdr:colOff>
      <xdr:row>57</xdr:row>
      <xdr:rowOff>151854</xdr:rowOff>
    </xdr:to>
    <xdr:cxnSp macro="">
      <xdr:nvCxnSpPr>
        <xdr:cNvPr id="354" name="直線コネクタ 353"/>
        <xdr:cNvCxnSpPr/>
      </xdr:nvCxnSpPr>
      <xdr:spPr>
        <a:xfrm flipV="1">
          <a:off x="9639300" y="9875298"/>
          <a:ext cx="8382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151854</xdr:rowOff>
    </xdr:from>
    <xdr:to>
      <xdr:col>50</xdr:col>
      <xdr:colOff>114300</xdr:colOff>
      <xdr:row>58</xdr:row>
      <xdr:rowOff>11988</xdr:rowOff>
    </xdr:to>
    <xdr:cxnSp macro="">
      <xdr:nvCxnSpPr>
        <xdr:cNvPr id="357" name="直線コネクタ 356"/>
        <xdr:cNvCxnSpPr/>
      </xdr:nvCxnSpPr>
      <xdr:spPr>
        <a:xfrm flipV="1">
          <a:off x="8750300" y="9924504"/>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80915</xdr:rowOff>
    </xdr:from>
    <xdr:to>
      <xdr:col>45</xdr:col>
      <xdr:colOff>177800</xdr:colOff>
      <xdr:row>58</xdr:row>
      <xdr:rowOff>11988</xdr:rowOff>
    </xdr:to>
    <xdr:cxnSp macro="">
      <xdr:nvCxnSpPr>
        <xdr:cNvPr id="360" name="直線コネクタ 359"/>
        <xdr:cNvCxnSpPr/>
      </xdr:nvCxnSpPr>
      <xdr:spPr>
        <a:xfrm>
          <a:off x="7861300" y="9682115"/>
          <a:ext cx="889000" cy="2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80915</xdr:rowOff>
    </xdr:from>
    <xdr:to>
      <xdr:col>41</xdr:col>
      <xdr:colOff>50800</xdr:colOff>
      <xdr:row>57</xdr:row>
      <xdr:rowOff>81506</xdr:rowOff>
    </xdr:to>
    <xdr:cxnSp macro="">
      <xdr:nvCxnSpPr>
        <xdr:cNvPr id="363" name="直線コネクタ 362"/>
        <xdr:cNvCxnSpPr/>
      </xdr:nvCxnSpPr>
      <xdr:spPr>
        <a:xfrm flipV="1">
          <a:off x="6972300" y="9682115"/>
          <a:ext cx="889000" cy="1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51848</xdr:rowOff>
    </xdr:from>
    <xdr:to>
      <xdr:col>55</xdr:col>
      <xdr:colOff>50800</xdr:colOff>
      <xdr:row>57</xdr:row>
      <xdr:rowOff>153448</xdr:rowOff>
    </xdr:to>
    <xdr:sp macro="" textlink="">
      <xdr:nvSpPr>
        <xdr:cNvPr id="373" name="楕円 372"/>
        <xdr:cNvSpPr/>
      </xdr:nvSpPr>
      <xdr:spPr>
        <a:xfrm>
          <a:off x="10426700" y="98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74725</xdr:rowOff>
    </xdr:from>
    <xdr:ext cx="534377" cy="259045"/>
    <xdr:sp macro="" textlink="">
      <xdr:nvSpPr>
        <xdr:cNvPr id="374" name="普通建設事業費該当値テキスト"/>
        <xdr:cNvSpPr txBox="1"/>
      </xdr:nvSpPr>
      <xdr:spPr>
        <a:xfrm>
          <a:off x="10528300"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101054</xdr:rowOff>
    </xdr:from>
    <xdr:to>
      <xdr:col>50</xdr:col>
      <xdr:colOff>165100</xdr:colOff>
      <xdr:row>58</xdr:row>
      <xdr:rowOff>31204</xdr:rowOff>
    </xdr:to>
    <xdr:sp macro="" textlink="">
      <xdr:nvSpPr>
        <xdr:cNvPr id="375" name="楕円 374"/>
        <xdr:cNvSpPr/>
      </xdr:nvSpPr>
      <xdr:spPr>
        <a:xfrm>
          <a:off x="9588500" y="98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22331</xdr:rowOff>
    </xdr:from>
    <xdr:ext cx="534377" cy="259045"/>
    <xdr:sp macro="" textlink="">
      <xdr:nvSpPr>
        <xdr:cNvPr id="376" name="テキスト ボックス 375"/>
        <xdr:cNvSpPr txBox="1"/>
      </xdr:nvSpPr>
      <xdr:spPr>
        <a:xfrm>
          <a:off x="9372111" y="99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132638</xdr:rowOff>
    </xdr:from>
    <xdr:to>
      <xdr:col>46</xdr:col>
      <xdr:colOff>38100</xdr:colOff>
      <xdr:row>58</xdr:row>
      <xdr:rowOff>62788</xdr:rowOff>
    </xdr:to>
    <xdr:sp macro="" textlink="">
      <xdr:nvSpPr>
        <xdr:cNvPr id="377" name="楕円 376"/>
        <xdr:cNvSpPr/>
      </xdr:nvSpPr>
      <xdr:spPr>
        <a:xfrm>
          <a:off x="8699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79315</xdr:rowOff>
    </xdr:from>
    <xdr:ext cx="534377" cy="259045"/>
    <xdr:sp macro="" textlink="">
      <xdr:nvSpPr>
        <xdr:cNvPr id="378" name="テキスト ボックス 377"/>
        <xdr:cNvSpPr txBox="1"/>
      </xdr:nvSpPr>
      <xdr:spPr>
        <a:xfrm>
          <a:off x="8483111" y="9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30115</xdr:rowOff>
    </xdr:from>
    <xdr:to>
      <xdr:col>41</xdr:col>
      <xdr:colOff>101600</xdr:colOff>
      <xdr:row>56</xdr:row>
      <xdr:rowOff>131715</xdr:rowOff>
    </xdr:to>
    <xdr:sp macro="" textlink="">
      <xdr:nvSpPr>
        <xdr:cNvPr id="379" name="楕円 378"/>
        <xdr:cNvSpPr/>
      </xdr:nvSpPr>
      <xdr:spPr>
        <a:xfrm>
          <a:off x="7810500" y="96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148242</xdr:rowOff>
    </xdr:from>
    <xdr:ext cx="599010" cy="259045"/>
    <xdr:sp macro="" textlink="">
      <xdr:nvSpPr>
        <xdr:cNvPr id="380" name="テキスト ボックス 379"/>
        <xdr:cNvSpPr txBox="1"/>
      </xdr:nvSpPr>
      <xdr:spPr>
        <a:xfrm>
          <a:off x="7561795" y="940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30706</xdr:rowOff>
    </xdr:from>
    <xdr:to>
      <xdr:col>36</xdr:col>
      <xdr:colOff>165100</xdr:colOff>
      <xdr:row>57</xdr:row>
      <xdr:rowOff>132306</xdr:rowOff>
    </xdr:to>
    <xdr:sp macro="" textlink="">
      <xdr:nvSpPr>
        <xdr:cNvPr id="381" name="楕円 380"/>
        <xdr:cNvSpPr/>
      </xdr:nvSpPr>
      <xdr:spPr>
        <a:xfrm>
          <a:off x="6921500" y="98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148833</xdr:rowOff>
    </xdr:from>
    <xdr:ext cx="534377" cy="259045"/>
    <xdr:sp macro="" textlink="">
      <xdr:nvSpPr>
        <xdr:cNvPr id="382" name="テキスト ボックス 381"/>
        <xdr:cNvSpPr txBox="1"/>
      </xdr:nvSpPr>
      <xdr:spPr>
        <a:xfrm>
          <a:off x="6705111" y="9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100175</xdr:rowOff>
    </xdr:from>
    <xdr:to>
      <xdr:col>55</xdr:col>
      <xdr:colOff>0</xdr:colOff>
      <xdr:row>78</xdr:row>
      <xdr:rowOff>109305</xdr:rowOff>
    </xdr:to>
    <xdr:cxnSp macro="">
      <xdr:nvCxnSpPr>
        <xdr:cNvPr id="409" name="直線コネクタ 408"/>
        <xdr:cNvCxnSpPr/>
      </xdr:nvCxnSpPr>
      <xdr:spPr>
        <a:xfrm flipV="1">
          <a:off x="9639300" y="13301825"/>
          <a:ext cx="838200" cy="1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30228</xdr:rowOff>
    </xdr:from>
    <xdr:to>
      <xdr:col>50</xdr:col>
      <xdr:colOff>114300</xdr:colOff>
      <xdr:row>78</xdr:row>
      <xdr:rowOff>109305</xdr:rowOff>
    </xdr:to>
    <xdr:cxnSp macro="">
      <xdr:nvCxnSpPr>
        <xdr:cNvPr id="412" name="直線コネクタ 411"/>
        <xdr:cNvCxnSpPr/>
      </xdr:nvCxnSpPr>
      <xdr:spPr>
        <a:xfrm>
          <a:off x="8750300" y="13403328"/>
          <a:ext cx="8890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30228</xdr:rowOff>
    </xdr:from>
    <xdr:to>
      <xdr:col>45</xdr:col>
      <xdr:colOff>177800</xdr:colOff>
      <xdr:row>78</xdr:row>
      <xdr:rowOff>90497</xdr:rowOff>
    </xdr:to>
    <xdr:cxnSp macro="">
      <xdr:nvCxnSpPr>
        <xdr:cNvPr id="415" name="直線コネクタ 414"/>
        <xdr:cNvCxnSpPr/>
      </xdr:nvCxnSpPr>
      <xdr:spPr>
        <a:xfrm flipV="1">
          <a:off x="7861300" y="13403328"/>
          <a:ext cx="8890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66731</xdr:rowOff>
    </xdr:from>
    <xdr:to>
      <xdr:col>41</xdr:col>
      <xdr:colOff>50800</xdr:colOff>
      <xdr:row>78</xdr:row>
      <xdr:rowOff>90497</xdr:rowOff>
    </xdr:to>
    <xdr:cxnSp macro="">
      <xdr:nvCxnSpPr>
        <xdr:cNvPr id="418" name="直線コネクタ 417"/>
        <xdr:cNvCxnSpPr/>
      </xdr:nvCxnSpPr>
      <xdr:spPr>
        <a:xfrm>
          <a:off x="6972300" y="13439831"/>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49375</xdr:rowOff>
    </xdr:from>
    <xdr:to>
      <xdr:col>55</xdr:col>
      <xdr:colOff>50800</xdr:colOff>
      <xdr:row>77</xdr:row>
      <xdr:rowOff>150975</xdr:rowOff>
    </xdr:to>
    <xdr:sp macro="" textlink="">
      <xdr:nvSpPr>
        <xdr:cNvPr id="428" name="楕円 427"/>
        <xdr:cNvSpPr/>
      </xdr:nvSpPr>
      <xdr:spPr>
        <a:xfrm>
          <a:off x="10426700" y="132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72252</xdr:rowOff>
    </xdr:from>
    <xdr:ext cx="534377" cy="259045"/>
    <xdr:sp macro="" textlink="">
      <xdr:nvSpPr>
        <xdr:cNvPr id="429" name="普通建設事業費 （ うち新規整備　）該当値テキスト"/>
        <xdr:cNvSpPr txBox="1"/>
      </xdr:nvSpPr>
      <xdr:spPr>
        <a:xfrm>
          <a:off x="10528300" y="131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58505</xdr:rowOff>
    </xdr:from>
    <xdr:to>
      <xdr:col>50</xdr:col>
      <xdr:colOff>165100</xdr:colOff>
      <xdr:row>78</xdr:row>
      <xdr:rowOff>160105</xdr:rowOff>
    </xdr:to>
    <xdr:sp macro="" textlink="">
      <xdr:nvSpPr>
        <xdr:cNvPr id="430" name="楕円 429"/>
        <xdr:cNvSpPr/>
      </xdr:nvSpPr>
      <xdr:spPr>
        <a:xfrm>
          <a:off x="9588500" y="13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151232</xdr:rowOff>
    </xdr:from>
    <xdr:ext cx="469744" cy="259045"/>
    <xdr:sp macro="" textlink="">
      <xdr:nvSpPr>
        <xdr:cNvPr id="431" name="テキスト ボックス 430"/>
        <xdr:cNvSpPr txBox="1"/>
      </xdr:nvSpPr>
      <xdr:spPr>
        <a:xfrm>
          <a:off x="9404428" y="135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150878</xdr:rowOff>
    </xdr:from>
    <xdr:to>
      <xdr:col>46</xdr:col>
      <xdr:colOff>38100</xdr:colOff>
      <xdr:row>78</xdr:row>
      <xdr:rowOff>81028</xdr:rowOff>
    </xdr:to>
    <xdr:sp macro="" textlink="">
      <xdr:nvSpPr>
        <xdr:cNvPr id="432" name="楕円 431"/>
        <xdr:cNvSpPr/>
      </xdr:nvSpPr>
      <xdr:spPr>
        <a:xfrm>
          <a:off x="86995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97555</xdr:rowOff>
    </xdr:from>
    <xdr:ext cx="534377" cy="259045"/>
    <xdr:sp macro="" textlink="">
      <xdr:nvSpPr>
        <xdr:cNvPr id="433" name="テキスト ボックス 432"/>
        <xdr:cNvSpPr txBox="1"/>
      </xdr:nvSpPr>
      <xdr:spPr>
        <a:xfrm>
          <a:off x="8483111" y="131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39697</xdr:rowOff>
    </xdr:from>
    <xdr:to>
      <xdr:col>41</xdr:col>
      <xdr:colOff>101600</xdr:colOff>
      <xdr:row>78</xdr:row>
      <xdr:rowOff>141297</xdr:rowOff>
    </xdr:to>
    <xdr:sp macro="" textlink="">
      <xdr:nvSpPr>
        <xdr:cNvPr id="434" name="楕円 433"/>
        <xdr:cNvSpPr/>
      </xdr:nvSpPr>
      <xdr:spPr>
        <a:xfrm>
          <a:off x="78105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157824</xdr:rowOff>
    </xdr:from>
    <xdr:ext cx="534377" cy="259045"/>
    <xdr:sp macro="" textlink="">
      <xdr:nvSpPr>
        <xdr:cNvPr id="435" name="テキスト ボックス 434"/>
        <xdr:cNvSpPr txBox="1"/>
      </xdr:nvSpPr>
      <xdr:spPr>
        <a:xfrm>
          <a:off x="7594111" y="131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15931</xdr:rowOff>
    </xdr:from>
    <xdr:to>
      <xdr:col>36</xdr:col>
      <xdr:colOff>165100</xdr:colOff>
      <xdr:row>78</xdr:row>
      <xdr:rowOff>117531</xdr:rowOff>
    </xdr:to>
    <xdr:sp macro="" textlink="">
      <xdr:nvSpPr>
        <xdr:cNvPr id="436" name="楕円 435"/>
        <xdr:cNvSpPr/>
      </xdr:nvSpPr>
      <xdr:spPr>
        <a:xfrm>
          <a:off x="6921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108658</xdr:rowOff>
    </xdr:from>
    <xdr:ext cx="534377" cy="259045"/>
    <xdr:sp macro="" textlink="">
      <xdr:nvSpPr>
        <xdr:cNvPr id="437" name="テキスト ボックス 436"/>
        <xdr:cNvSpPr txBox="1"/>
      </xdr:nvSpPr>
      <xdr:spPr>
        <a:xfrm>
          <a:off x="6705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127177</xdr:rowOff>
    </xdr:from>
    <xdr:to>
      <xdr:col>55</xdr:col>
      <xdr:colOff>0</xdr:colOff>
      <xdr:row>97</xdr:row>
      <xdr:rowOff>160959</xdr:rowOff>
    </xdr:to>
    <xdr:cxnSp macro="">
      <xdr:nvCxnSpPr>
        <xdr:cNvPr id="468" name="直線コネクタ 467"/>
        <xdr:cNvCxnSpPr/>
      </xdr:nvCxnSpPr>
      <xdr:spPr>
        <a:xfrm>
          <a:off x="9639300" y="1675782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127177</xdr:rowOff>
    </xdr:from>
    <xdr:to>
      <xdr:col>50</xdr:col>
      <xdr:colOff>114300</xdr:colOff>
      <xdr:row>98</xdr:row>
      <xdr:rowOff>6981</xdr:rowOff>
    </xdr:to>
    <xdr:cxnSp macro="">
      <xdr:nvCxnSpPr>
        <xdr:cNvPr id="471" name="直線コネクタ 470"/>
        <xdr:cNvCxnSpPr/>
      </xdr:nvCxnSpPr>
      <xdr:spPr>
        <a:xfrm flipV="1">
          <a:off x="8750300" y="16757827"/>
          <a:ext cx="889000" cy="5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95630</xdr:rowOff>
    </xdr:from>
    <xdr:to>
      <xdr:col>45</xdr:col>
      <xdr:colOff>177800</xdr:colOff>
      <xdr:row>98</xdr:row>
      <xdr:rowOff>6981</xdr:rowOff>
    </xdr:to>
    <xdr:cxnSp macro="">
      <xdr:nvCxnSpPr>
        <xdr:cNvPr id="474" name="直線コネクタ 473"/>
        <xdr:cNvCxnSpPr/>
      </xdr:nvCxnSpPr>
      <xdr:spPr>
        <a:xfrm>
          <a:off x="7861300" y="15526130"/>
          <a:ext cx="8890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95630</xdr:rowOff>
    </xdr:from>
    <xdr:to>
      <xdr:col>41</xdr:col>
      <xdr:colOff>50800</xdr:colOff>
      <xdr:row>95</xdr:row>
      <xdr:rowOff>129479</xdr:rowOff>
    </xdr:to>
    <xdr:cxnSp macro="">
      <xdr:nvCxnSpPr>
        <xdr:cNvPr id="477" name="直線コネクタ 476"/>
        <xdr:cNvCxnSpPr/>
      </xdr:nvCxnSpPr>
      <xdr:spPr>
        <a:xfrm flipV="1">
          <a:off x="6972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110159</xdr:rowOff>
    </xdr:from>
    <xdr:to>
      <xdr:col>55</xdr:col>
      <xdr:colOff>50800</xdr:colOff>
      <xdr:row>98</xdr:row>
      <xdr:rowOff>40309</xdr:rowOff>
    </xdr:to>
    <xdr:sp macro="" textlink="">
      <xdr:nvSpPr>
        <xdr:cNvPr id="487" name="楕円 486"/>
        <xdr:cNvSpPr/>
      </xdr:nvSpPr>
      <xdr:spPr>
        <a:xfrm>
          <a:off x="104267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88586</xdr:rowOff>
    </xdr:from>
    <xdr:ext cx="534377" cy="259045"/>
    <xdr:sp macro="" textlink="">
      <xdr:nvSpPr>
        <xdr:cNvPr id="488" name="普通建設事業費 （ うち更新整備　）該当値テキスト"/>
        <xdr:cNvSpPr txBox="1"/>
      </xdr:nvSpPr>
      <xdr:spPr>
        <a:xfrm>
          <a:off x="10528300" y="167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76377</xdr:rowOff>
    </xdr:from>
    <xdr:to>
      <xdr:col>50</xdr:col>
      <xdr:colOff>165100</xdr:colOff>
      <xdr:row>98</xdr:row>
      <xdr:rowOff>6527</xdr:rowOff>
    </xdr:to>
    <xdr:sp macro="" textlink="">
      <xdr:nvSpPr>
        <xdr:cNvPr id="489" name="楕円 488"/>
        <xdr:cNvSpPr/>
      </xdr:nvSpPr>
      <xdr:spPr>
        <a:xfrm>
          <a:off x="95885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169104</xdr:rowOff>
    </xdr:from>
    <xdr:ext cx="534377" cy="259045"/>
    <xdr:sp macro="" textlink="">
      <xdr:nvSpPr>
        <xdr:cNvPr id="490" name="テキスト ボックス 489"/>
        <xdr:cNvSpPr txBox="1"/>
      </xdr:nvSpPr>
      <xdr:spPr>
        <a:xfrm>
          <a:off x="9372111" y="167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127631</xdr:rowOff>
    </xdr:from>
    <xdr:to>
      <xdr:col>46</xdr:col>
      <xdr:colOff>38100</xdr:colOff>
      <xdr:row>98</xdr:row>
      <xdr:rowOff>57781</xdr:rowOff>
    </xdr:to>
    <xdr:sp macro="" textlink="">
      <xdr:nvSpPr>
        <xdr:cNvPr id="491" name="楕円 490"/>
        <xdr:cNvSpPr/>
      </xdr:nvSpPr>
      <xdr:spPr>
        <a:xfrm>
          <a:off x="86995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48908</xdr:rowOff>
    </xdr:from>
    <xdr:ext cx="534377" cy="259045"/>
    <xdr:sp macro="" textlink="">
      <xdr:nvSpPr>
        <xdr:cNvPr id="492" name="テキスト ボックス 491"/>
        <xdr:cNvSpPr txBox="1"/>
      </xdr:nvSpPr>
      <xdr:spPr>
        <a:xfrm>
          <a:off x="8483111" y="168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44830</xdr:rowOff>
    </xdr:from>
    <xdr:to>
      <xdr:col>41</xdr:col>
      <xdr:colOff>101600</xdr:colOff>
      <xdr:row>90</xdr:row>
      <xdr:rowOff>146430</xdr:rowOff>
    </xdr:to>
    <xdr:sp macro="" textlink="">
      <xdr:nvSpPr>
        <xdr:cNvPr id="493" name="楕円 492"/>
        <xdr:cNvSpPr/>
      </xdr:nvSpPr>
      <xdr:spPr>
        <a:xfrm>
          <a:off x="7810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162957</xdr:rowOff>
    </xdr:from>
    <xdr:ext cx="534377" cy="259045"/>
    <xdr:sp macro="" textlink="">
      <xdr:nvSpPr>
        <xdr:cNvPr id="494" name="テキスト ボックス 493"/>
        <xdr:cNvSpPr txBox="1"/>
      </xdr:nvSpPr>
      <xdr:spPr>
        <a:xfrm>
          <a:off x="7594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78679</xdr:rowOff>
    </xdr:from>
    <xdr:to>
      <xdr:col>36</xdr:col>
      <xdr:colOff>165100</xdr:colOff>
      <xdr:row>96</xdr:row>
      <xdr:rowOff>8829</xdr:rowOff>
    </xdr:to>
    <xdr:sp macro="" textlink="">
      <xdr:nvSpPr>
        <xdr:cNvPr id="495" name="楕円 494"/>
        <xdr:cNvSpPr/>
      </xdr:nvSpPr>
      <xdr:spPr>
        <a:xfrm>
          <a:off x="6921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25356</xdr:rowOff>
    </xdr:from>
    <xdr:ext cx="534377" cy="259045"/>
    <xdr:sp macro="" textlink="">
      <xdr:nvSpPr>
        <xdr:cNvPr id="496" name="テキスト ボックス 495"/>
        <xdr:cNvSpPr txBox="1"/>
      </xdr:nvSpPr>
      <xdr:spPr>
        <a:xfrm>
          <a:off x="6705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44120</xdr:rowOff>
    </xdr:from>
    <xdr:to>
      <xdr:col>85</xdr:col>
      <xdr:colOff>127000</xdr:colOff>
      <xdr:row>39</xdr:row>
      <xdr:rowOff>44310</xdr:rowOff>
    </xdr:to>
    <xdr:cxnSp macro="">
      <xdr:nvCxnSpPr>
        <xdr:cNvPr id="525" name="直線コネクタ 524"/>
        <xdr:cNvCxnSpPr/>
      </xdr:nvCxnSpPr>
      <xdr:spPr>
        <a:xfrm>
          <a:off x="15481300" y="673067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44120</xdr:rowOff>
    </xdr:from>
    <xdr:to>
      <xdr:col>81</xdr:col>
      <xdr:colOff>50800</xdr:colOff>
      <xdr:row>39</xdr:row>
      <xdr:rowOff>44450</xdr:rowOff>
    </xdr:to>
    <xdr:cxnSp macro="">
      <xdr:nvCxnSpPr>
        <xdr:cNvPr id="528" name="直線コネクタ 527"/>
        <xdr:cNvCxnSpPr/>
      </xdr:nvCxnSpPr>
      <xdr:spPr>
        <a:xfrm flipV="1">
          <a:off x="14592300" y="673067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164960</xdr:rowOff>
    </xdr:from>
    <xdr:to>
      <xdr:col>85</xdr:col>
      <xdr:colOff>177800</xdr:colOff>
      <xdr:row>39</xdr:row>
      <xdr:rowOff>95110</xdr:rowOff>
    </xdr:to>
    <xdr:sp macro="" textlink="">
      <xdr:nvSpPr>
        <xdr:cNvPr id="544" name="楕円 543"/>
        <xdr:cNvSpPr/>
      </xdr:nvSpPr>
      <xdr:spPr>
        <a:xfrm>
          <a:off x="162687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13932" cy="259045"/>
    <xdr:sp macro="" textlink="">
      <xdr:nvSpPr>
        <xdr:cNvPr id="545" name="災害復旧事業費該当値テキスト"/>
        <xdr:cNvSpPr txBox="1"/>
      </xdr:nvSpPr>
      <xdr:spPr>
        <a:xfrm>
          <a:off x="16370300" y="663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164770</xdr:rowOff>
    </xdr:from>
    <xdr:to>
      <xdr:col>81</xdr:col>
      <xdr:colOff>101600</xdr:colOff>
      <xdr:row>39</xdr:row>
      <xdr:rowOff>94920</xdr:rowOff>
    </xdr:to>
    <xdr:sp macro="" textlink="">
      <xdr:nvSpPr>
        <xdr:cNvPr id="546" name="楕円 545"/>
        <xdr:cNvSpPr/>
      </xdr:nvSpPr>
      <xdr:spPr>
        <a:xfrm>
          <a:off x="154305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86047</xdr:rowOff>
    </xdr:from>
    <xdr:ext cx="313932" cy="259045"/>
    <xdr:sp macro="" textlink="">
      <xdr:nvSpPr>
        <xdr:cNvPr id="547" name="テキスト ボックス 546"/>
        <xdr:cNvSpPr txBox="1"/>
      </xdr:nvSpPr>
      <xdr:spPr>
        <a:xfrm>
          <a:off x="15324333" y="677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11570</xdr:rowOff>
    </xdr:from>
    <xdr:to>
      <xdr:col>85</xdr:col>
      <xdr:colOff>127000</xdr:colOff>
      <xdr:row>74</xdr:row>
      <xdr:rowOff>11592</xdr:rowOff>
    </xdr:to>
    <xdr:cxnSp macro="">
      <xdr:nvCxnSpPr>
        <xdr:cNvPr id="629" name="直線コネクタ 628"/>
        <xdr:cNvCxnSpPr/>
      </xdr:nvCxnSpPr>
      <xdr:spPr>
        <a:xfrm flipV="1">
          <a:off x="15481300" y="12698870"/>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11592</xdr:rowOff>
    </xdr:from>
    <xdr:to>
      <xdr:col>81</xdr:col>
      <xdr:colOff>50800</xdr:colOff>
      <xdr:row>74</xdr:row>
      <xdr:rowOff>25126</xdr:rowOff>
    </xdr:to>
    <xdr:cxnSp macro="">
      <xdr:nvCxnSpPr>
        <xdr:cNvPr id="632" name="直線コネクタ 631"/>
        <xdr:cNvCxnSpPr/>
      </xdr:nvCxnSpPr>
      <xdr:spPr>
        <a:xfrm flipV="1">
          <a:off x="14592300" y="1269889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25126</xdr:rowOff>
    </xdr:from>
    <xdr:to>
      <xdr:col>76</xdr:col>
      <xdr:colOff>114300</xdr:colOff>
      <xdr:row>74</xdr:row>
      <xdr:rowOff>61610</xdr:rowOff>
    </xdr:to>
    <xdr:cxnSp macro="">
      <xdr:nvCxnSpPr>
        <xdr:cNvPr id="635" name="直線コネクタ 634"/>
        <xdr:cNvCxnSpPr/>
      </xdr:nvCxnSpPr>
      <xdr:spPr>
        <a:xfrm flipV="1">
          <a:off x="13703300" y="12712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42476</xdr:rowOff>
    </xdr:from>
    <xdr:to>
      <xdr:col>71</xdr:col>
      <xdr:colOff>177800</xdr:colOff>
      <xdr:row>74</xdr:row>
      <xdr:rowOff>61610</xdr:rowOff>
    </xdr:to>
    <xdr:cxnSp macro="">
      <xdr:nvCxnSpPr>
        <xdr:cNvPr id="638" name="直線コネクタ 637"/>
        <xdr:cNvCxnSpPr/>
      </xdr:nvCxnSpPr>
      <xdr:spPr>
        <a:xfrm>
          <a:off x="12814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132220</xdr:rowOff>
    </xdr:from>
    <xdr:to>
      <xdr:col>85</xdr:col>
      <xdr:colOff>177800</xdr:colOff>
      <xdr:row>74</xdr:row>
      <xdr:rowOff>62370</xdr:rowOff>
    </xdr:to>
    <xdr:sp macro="" textlink="">
      <xdr:nvSpPr>
        <xdr:cNvPr id="648" name="楕円 647"/>
        <xdr:cNvSpPr/>
      </xdr:nvSpPr>
      <xdr:spPr>
        <a:xfrm>
          <a:off x="16268700" y="126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110647</xdr:rowOff>
    </xdr:from>
    <xdr:ext cx="534377" cy="259045"/>
    <xdr:sp macro="" textlink="">
      <xdr:nvSpPr>
        <xdr:cNvPr id="649" name="公債費該当値テキスト"/>
        <xdr:cNvSpPr txBox="1"/>
      </xdr:nvSpPr>
      <xdr:spPr>
        <a:xfrm>
          <a:off x="16370300" y="126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132242</xdr:rowOff>
    </xdr:from>
    <xdr:to>
      <xdr:col>81</xdr:col>
      <xdr:colOff>101600</xdr:colOff>
      <xdr:row>74</xdr:row>
      <xdr:rowOff>62392</xdr:rowOff>
    </xdr:to>
    <xdr:sp macro="" textlink="">
      <xdr:nvSpPr>
        <xdr:cNvPr id="650" name="楕円 649"/>
        <xdr:cNvSpPr/>
      </xdr:nvSpPr>
      <xdr:spPr>
        <a:xfrm>
          <a:off x="15430500" y="12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53519</xdr:rowOff>
    </xdr:from>
    <xdr:ext cx="534377" cy="259045"/>
    <xdr:sp macro="" textlink="">
      <xdr:nvSpPr>
        <xdr:cNvPr id="651" name="テキスト ボックス 650"/>
        <xdr:cNvSpPr txBox="1"/>
      </xdr:nvSpPr>
      <xdr:spPr>
        <a:xfrm>
          <a:off x="15214111" y="127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145776</xdr:rowOff>
    </xdr:from>
    <xdr:to>
      <xdr:col>76</xdr:col>
      <xdr:colOff>165100</xdr:colOff>
      <xdr:row>74</xdr:row>
      <xdr:rowOff>75926</xdr:rowOff>
    </xdr:to>
    <xdr:sp macro="" textlink="">
      <xdr:nvSpPr>
        <xdr:cNvPr id="652" name="楕円 651"/>
        <xdr:cNvSpPr/>
      </xdr:nvSpPr>
      <xdr:spPr>
        <a:xfrm>
          <a:off x="145415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92453</xdr:rowOff>
    </xdr:from>
    <xdr:ext cx="534377" cy="259045"/>
    <xdr:sp macro="" textlink="">
      <xdr:nvSpPr>
        <xdr:cNvPr id="653" name="テキスト ボックス 652"/>
        <xdr:cNvSpPr txBox="1"/>
      </xdr:nvSpPr>
      <xdr:spPr>
        <a:xfrm>
          <a:off x="14325111" y="124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10810</xdr:rowOff>
    </xdr:from>
    <xdr:to>
      <xdr:col>72</xdr:col>
      <xdr:colOff>38100</xdr:colOff>
      <xdr:row>74</xdr:row>
      <xdr:rowOff>112410</xdr:rowOff>
    </xdr:to>
    <xdr:sp macro="" textlink="">
      <xdr:nvSpPr>
        <xdr:cNvPr id="654" name="楕円 653"/>
        <xdr:cNvSpPr/>
      </xdr:nvSpPr>
      <xdr:spPr>
        <a:xfrm>
          <a:off x="13652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103537</xdr:rowOff>
    </xdr:from>
    <xdr:ext cx="534377" cy="259045"/>
    <xdr:sp macro="" textlink="">
      <xdr:nvSpPr>
        <xdr:cNvPr id="655" name="テキスト ボックス 654"/>
        <xdr:cNvSpPr txBox="1"/>
      </xdr:nvSpPr>
      <xdr:spPr>
        <a:xfrm>
          <a:off x="13436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163126</xdr:rowOff>
    </xdr:from>
    <xdr:to>
      <xdr:col>67</xdr:col>
      <xdr:colOff>101600</xdr:colOff>
      <xdr:row>74</xdr:row>
      <xdr:rowOff>93276</xdr:rowOff>
    </xdr:to>
    <xdr:sp macro="" textlink="">
      <xdr:nvSpPr>
        <xdr:cNvPr id="656" name="楕円 655"/>
        <xdr:cNvSpPr/>
      </xdr:nvSpPr>
      <xdr:spPr>
        <a:xfrm>
          <a:off x="12763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84403</xdr:rowOff>
    </xdr:from>
    <xdr:ext cx="534377" cy="259045"/>
    <xdr:sp macro="" textlink="">
      <xdr:nvSpPr>
        <xdr:cNvPr id="657" name="テキスト ボックス 656"/>
        <xdr:cNvSpPr txBox="1"/>
      </xdr:nvSpPr>
      <xdr:spPr>
        <a:xfrm>
          <a:off x="12547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37333</xdr:rowOff>
    </xdr:from>
    <xdr:to>
      <xdr:col>85</xdr:col>
      <xdr:colOff>127000</xdr:colOff>
      <xdr:row>98</xdr:row>
      <xdr:rowOff>42545</xdr:rowOff>
    </xdr:to>
    <xdr:cxnSp macro="">
      <xdr:nvCxnSpPr>
        <xdr:cNvPr id="684" name="直線コネクタ 683"/>
        <xdr:cNvCxnSpPr/>
      </xdr:nvCxnSpPr>
      <xdr:spPr>
        <a:xfrm>
          <a:off x="15481300" y="1683943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168481</xdr:rowOff>
    </xdr:from>
    <xdr:to>
      <xdr:col>81</xdr:col>
      <xdr:colOff>50800</xdr:colOff>
      <xdr:row>98</xdr:row>
      <xdr:rowOff>37333</xdr:rowOff>
    </xdr:to>
    <xdr:cxnSp macro="">
      <xdr:nvCxnSpPr>
        <xdr:cNvPr id="687" name="直線コネクタ 686"/>
        <xdr:cNvCxnSpPr/>
      </xdr:nvCxnSpPr>
      <xdr:spPr>
        <a:xfrm>
          <a:off x="14592300" y="1679913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40442</xdr:rowOff>
    </xdr:from>
    <xdr:to>
      <xdr:col>76</xdr:col>
      <xdr:colOff>114300</xdr:colOff>
      <xdr:row>97</xdr:row>
      <xdr:rowOff>168481</xdr:rowOff>
    </xdr:to>
    <xdr:cxnSp macro="">
      <xdr:nvCxnSpPr>
        <xdr:cNvPr id="690" name="直線コネクタ 689"/>
        <xdr:cNvCxnSpPr/>
      </xdr:nvCxnSpPr>
      <xdr:spPr>
        <a:xfrm>
          <a:off x="13703300" y="16671092"/>
          <a:ext cx="889000" cy="1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40442</xdr:rowOff>
    </xdr:from>
    <xdr:to>
      <xdr:col>71</xdr:col>
      <xdr:colOff>177800</xdr:colOff>
      <xdr:row>98</xdr:row>
      <xdr:rowOff>83876</xdr:rowOff>
    </xdr:to>
    <xdr:cxnSp macro="">
      <xdr:nvCxnSpPr>
        <xdr:cNvPr id="693" name="直線コネクタ 692"/>
        <xdr:cNvCxnSpPr/>
      </xdr:nvCxnSpPr>
      <xdr:spPr>
        <a:xfrm flipV="1">
          <a:off x="12814300" y="166710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163195</xdr:rowOff>
    </xdr:from>
    <xdr:to>
      <xdr:col>85</xdr:col>
      <xdr:colOff>177800</xdr:colOff>
      <xdr:row>98</xdr:row>
      <xdr:rowOff>93345</xdr:rowOff>
    </xdr:to>
    <xdr:sp macro="" textlink="">
      <xdr:nvSpPr>
        <xdr:cNvPr id="703" name="楕円 702"/>
        <xdr:cNvSpPr/>
      </xdr:nvSpPr>
      <xdr:spPr>
        <a:xfrm>
          <a:off x="16268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78122</xdr:rowOff>
    </xdr:from>
    <xdr:ext cx="469744" cy="259045"/>
    <xdr:sp macro="" textlink="">
      <xdr:nvSpPr>
        <xdr:cNvPr id="704" name="積立金該当値テキスト"/>
        <xdr:cNvSpPr txBox="1"/>
      </xdr:nvSpPr>
      <xdr:spPr>
        <a:xfrm>
          <a:off x="16370300" y="167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157983</xdr:rowOff>
    </xdr:from>
    <xdr:to>
      <xdr:col>81</xdr:col>
      <xdr:colOff>101600</xdr:colOff>
      <xdr:row>98</xdr:row>
      <xdr:rowOff>88133</xdr:rowOff>
    </xdr:to>
    <xdr:sp macro="" textlink="">
      <xdr:nvSpPr>
        <xdr:cNvPr id="705" name="楕円 704"/>
        <xdr:cNvSpPr/>
      </xdr:nvSpPr>
      <xdr:spPr>
        <a:xfrm>
          <a:off x="15430500" y="167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79260</xdr:rowOff>
    </xdr:from>
    <xdr:ext cx="469744" cy="259045"/>
    <xdr:sp macro="" textlink="">
      <xdr:nvSpPr>
        <xdr:cNvPr id="706" name="テキスト ボックス 705"/>
        <xdr:cNvSpPr txBox="1"/>
      </xdr:nvSpPr>
      <xdr:spPr>
        <a:xfrm>
          <a:off x="15246428" y="1688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117681</xdr:rowOff>
    </xdr:from>
    <xdr:to>
      <xdr:col>76</xdr:col>
      <xdr:colOff>165100</xdr:colOff>
      <xdr:row>98</xdr:row>
      <xdr:rowOff>47831</xdr:rowOff>
    </xdr:to>
    <xdr:sp macro="" textlink="">
      <xdr:nvSpPr>
        <xdr:cNvPr id="707" name="楕円 706"/>
        <xdr:cNvSpPr/>
      </xdr:nvSpPr>
      <xdr:spPr>
        <a:xfrm>
          <a:off x="14541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38958</xdr:rowOff>
    </xdr:from>
    <xdr:ext cx="469744" cy="259045"/>
    <xdr:sp macro="" textlink="">
      <xdr:nvSpPr>
        <xdr:cNvPr id="708" name="テキスト ボックス 707"/>
        <xdr:cNvSpPr txBox="1"/>
      </xdr:nvSpPr>
      <xdr:spPr>
        <a:xfrm>
          <a:off x="14357428" y="1684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161092</xdr:rowOff>
    </xdr:from>
    <xdr:to>
      <xdr:col>72</xdr:col>
      <xdr:colOff>38100</xdr:colOff>
      <xdr:row>97</xdr:row>
      <xdr:rowOff>91242</xdr:rowOff>
    </xdr:to>
    <xdr:sp macro="" textlink="">
      <xdr:nvSpPr>
        <xdr:cNvPr id="709" name="楕円 708"/>
        <xdr:cNvSpPr/>
      </xdr:nvSpPr>
      <xdr:spPr>
        <a:xfrm>
          <a:off x="13652500" y="166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107769</xdr:rowOff>
    </xdr:from>
    <xdr:ext cx="534377" cy="259045"/>
    <xdr:sp macro="" textlink="">
      <xdr:nvSpPr>
        <xdr:cNvPr id="710" name="テキスト ボックス 709"/>
        <xdr:cNvSpPr txBox="1"/>
      </xdr:nvSpPr>
      <xdr:spPr>
        <a:xfrm>
          <a:off x="13436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33076</xdr:rowOff>
    </xdr:from>
    <xdr:to>
      <xdr:col>67</xdr:col>
      <xdr:colOff>101600</xdr:colOff>
      <xdr:row>98</xdr:row>
      <xdr:rowOff>134676</xdr:rowOff>
    </xdr:to>
    <xdr:sp macro="" textlink="">
      <xdr:nvSpPr>
        <xdr:cNvPr id="711" name="楕円 710"/>
        <xdr:cNvSpPr/>
      </xdr:nvSpPr>
      <xdr:spPr>
        <a:xfrm>
          <a:off x="12763500" y="168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125803</xdr:rowOff>
    </xdr:from>
    <xdr:ext cx="469744" cy="259045"/>
    <xdr:sp macro="" textlink="">
      <xdr:nvSpPr>
        <xdr:cNvPr id="712" name="テキスト ボックス 711"/>
        <xdr:cNvSpPr txBox="1"/>
      </xdr:nvSpPr>
      <xdr:spPr>
        <a:xfrm>
          <a:off x="12579428" y="169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39</xdr:row>
      <xdr:rowOff>54247</xdr:rowOff>
    </xdr:to>
    <xdr:cxnSp macro="">
      <xdr:nvCxnSpPr>
        <xdr:cNvPr id="743" name="直線コネクタ 742"/>
        <xdr:cNvCxnSpPr/>
      </xdr:nvCxnSpPr>
      <xdr:spPr>
        <a:xfrm>
          <a:off x="21323300" y="6586220"/>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135890</xdr:rowOff>
    </xdr:to>
    <xdr:cxnSp macro="">
      <xdr:nvCxnSpPr>
        <xdr:cNvPr id="746" name="直線コネクタ 745"/>
        <xdr:cNvCxnSpPr/>
      </xdr:nvCxnSpPr>
      <xdr:spPr>
        <a:xfrm flipV="1">
          <a:off x="20434300" y="6586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135890</xdr:rowOff>
    </xdr:from>
    <xdr:to>
      <xdr:col>107</xdr:col>
      <xdr:colOff>50800</xdr:colOff>
      <xdr:row>39</xdr:row>
      <xdr:rowOff>57839</xdr:rowOff>
    </xdr:to>
    <xdr:cxnSp macro="">
      <xdr:nvCxnSpPr>
        <xdr:cNvPr id="749" name="直線コネクタ 748"/>
        <xdr:cNvCxnSpPr/>
      </xdr:nvCxnSpPr>
      <xdr:spPr>
        <a:xfrm flipV="1">
          <a:off x="19545300" y="6650990"/>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12773</xdr:rowOff>
    </xdr:from>
    <xdr:to>
      <xdr:col>102</xdr:col>
      <xdr:colOff>114300</xdr:colOff>
      <xdr:row>39</xdr:row>
      <xdr:rowOff>57839</xdr:rowOff>
    </xdr:to>
    <xdr:cxnSp macro="">
      <xdr:nvCxnSpPr>
        <xdr:cNvPr id="752" name="直線コネクタ 751"/>
        <xdr:cNvCxnSpPr/>
      </xdr:nvCxnSpPr>
      <xdr:spPr>
        <a:xfrm>
          <a:off x="18656300" y="6699323"/>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3447</xdr:rowOff>
    </xdr:from>
    <xdr:to>
      <xdr:col>116</xdr:col>
      <xdr:colOff>114300</xdr:colOff>
      <xdr:row>39</xdr:row>
      <xdr:rowOff>105047</xdr:rowOff>
    </xdr:to>
    <xdr:sp macro="" textlink="">
      <xdr:nvSpPr>
        <xdr:cNvPr id="762" name="楕円 761"/>
        <xdr:cNvSpPr/>
      </xdr:nvSpPr>
      <xdr:spPr>
        <a:xfrm>
          <a:off x="22110700" y="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89824</xdr:rowOff>
    </xdr:from>
    <xdr:ext cx="378565" cy="259045"/>
    <xdr:sp macro="" textlink="">
      <xdr:nvSpPr>
        <xdr:cNvPr id="763" name="投資及び出資金該当値テキスト"/>
        <xdr:cNvSpPr txBox="1"/>
      </xdr:nvSpPr>
      <xdr:spPr>
        <a:xfrm>
          <a:off x="22212300" y="66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764" name="楕円 763"/>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113047</xdr:rowOff>
    </xdr:from>
    <xdr:ext cx="469744" cy="259045"/>
    <xdr:sp macro="" textlink="">
      <xdr:nvSpPr>
        <xdr:cNvPr id="765" name="テキスト ボックス 764"/>
        <xdr:cNvSpPr txBox="1"/>
      </xdr:nvSpPr>
      <xdr:spPr>
        <a:xfrm>
          <a:off x="21088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85090</xdr:rowOff>
    </xdr:from>
    <xdr:to>
      <xdr:col>107</xdr:col>
      <xdr:colOff>101600</xdr:colOff>
      <xdr:row>39</xdr:row>
      <xdr:rowOff>15240</xdr:rowOff>
    </xdr:to>
    <xdr:sp macro="" textlink="">
      <xdr:nvSpPr>
        <xdr:cNvPr id="766" name="楕円 765"/>
        <xdr:cNvSpPr/>
      </xdr:nvSpPr>
      <xdr:spPr>
        <a:xfrm>
          <a:off x="2038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6367</xdr:rowOff>
    </xdr:from>
    <xdr:ext cx="469744" cy="259045"/>
    <xdr:sp macro="" textlink="">
      <xdr:nvSpPr>
        <xdr:cNvPr id="767" name="テキスト ボックス 766"/>
        <xdr:cNvSpPr txBox="1"/>
      </xdr:nvSpPr>
      <xdr:spPr>
        <a:xfrm>
          <a:off x="20199428"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7039</xdr:rowOff>
    </xdr:from>
    <xdr:to>
      <xdr:col>102</xdr:col>
      <xdr:colOff>165100</xdr:colOff>
      <xdr:row>39</xdr:row>
      <xdr:rowOff>108639</xdr:rowOff>
    </xdr:to>
    <xdr:sp macro="" textlink="">
      <xdr:nvSpPr>
        <xdr:cNvPr id="768" name="楕円 767"/>
        <xdr:cNvSpPr/>
      </xdr:nvSpPr>
      <xdr:spPr>
        <a:xfrm>
          <a:off x="19494500" y="66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99766</xdr:rowOff>
    </xdr:from>
    <xdr:ext cx="378565" cy="259045"/>
    <xdr:sp macro="" textlink="">
      <xdr:nvSpPr>
        <xdr:cNvPr id="769" name="テキスト ボックス 768"/>
        <xdr:cNvSpPr txBox="1"/>
      </xdr:nvSpPr>
      <xdr:spPr>
        <a:xfrm>
          <a:off x="19356017" y="678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133423</xdr:rowOff>
    </xdr:from>
    <xdr:to>
      <xdr:col>98</xdr:col>
      <xdr:colOff>38100</xdr:colOff>
      <xdr:row>39</xdr:row>
      <xdr:rowOff>63573</xdr:rowOff>
    </xdr:to>
    <xdr:sp macro="" textlink="">
      <xdr:nvSpPr>
        <xdr:cNvPr id="770" name="楕円 769"/>
        <xdr:cNvSpPr/>
      </xdr:nvSpPr>
      <xdr:spPr>
        <a:xfrm>
          <a:off x="18605500" y="66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54700</xdr:rowOff>
    </xdr:from>
    <xdr:ext cx="378565" cy="259045"/>
    <xdr:sp macro="" textlink="">
      <xdr:nvSpPr>
        <xdr:cNvPr id="771" name="テキスト ボックス 770"/>
        <xdr:cNvSpPr txBox="1"/>
      </xdr:nvSpPr>
      <xdr:spPr>
        <a:xfrm>
          <a:off x="18467017" y="674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95809</xdr:rowOff>
    </xdr:from>
    <xdr:to>
      <xdr:col>116</xdr:col>
      <xdr:colOff>63500</xdr:colOff>
      <xdr:row>57</xdr:row>
      <xdr:rowOff>110210</xdr:rowOff>
    </xdr:to>
    <xdr:cxnSp macro="">
      <xdr:nvCxnSpPr>
        <xdr:cNvPr id="796" name="直線コネクタ 795"/>
        <xdr:cNvCxnSpPr/>
      </xdr:nvCxnSpPr>
      <xdr:spPr>
        <a:xfrm>
          <a:off x="21323300" y="986845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78949</xdr:rowOff>
    </xdr:from>
    <xdr:to>
      <xdr:col>111</xdr:col>
      <xdr:colOff>177800</xdr:colOff>
      <xdr:row>57</xdr:row>
      <xdr:rowOff>95809</xdr:rowOff>
    </xdr:to>
    <xdr:cxnSp macro="">
      <xdr:nvCxnSpPr>
        <xdr:cNvPr id="799" name="直線コネクタ 798"/>
        <xdr:cNvCxnSpPr/>
      </xdr:nvCxnSpPr>
      <xdr:spPr>
        <a:xfrm>
          <a:off x="20434300" y="9851599"/>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63176</xdr:rowOff>
    </xdr:from>
    <xdr:to>
      <xdr:col>107</xdr:col>
      <xdr:colOff>50800</xdr:colOff>
      <xdr:row>57</xdr:row>
      <xdr:rowOff>78949</xdr:rowOff>
    </xdr:to>
    <xdr:cxnSp macro="">
      <xdr:nvCxnSpPr>
        <xdr:cNvPr id="802" name="直線コネクタ 801"/>
        <xdr:cNvCxnSpPr/>
      </xdr:nvCxnSpPr>
      <xdr:spPr>
        <a:xfrm>
          <a:off x="19545300" y="983582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63176</xdr:rowOff>
    </xdr:from>
    <xdr:to>
      <xdr:col>102</xdr:col>
      <xdr:colOff>114300</xdr:colOff>
      <xdr:row>58</xdr:row>
      <xdr:rowOff>23685</xdr:rowOff>
    </xdr:to>
    <xdr:cxnSp macro="">
      <xdr:nvCxnSpPr>
        <xdr:cNvPr id="805" name="直線コネクタ 804"/>
        <xdr:cNvCxnSpPr/>
      </xdr:nvCxnSpPr>
      <xdr:spPr>
        <a:xfrm flipV="1">
          <a:off x="18656300" y="9835826"/>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59410</xdr:rowOff>
    </xdr:from>
    <xdr:to>
      <xdr:col>116</xdr:col>
      <xdr:colOff>114300</xdr:colOff>
      <xdr:row>57</xdr:row>
      <xdr:rowOff>161010</xdr:rowOff>
    </xdr:to>
    <xdr:sp macro="" textlink="">
      <xdr:nvSpPr>
        <xdr:cNvPr id="815" name="楕円 814"/>
        <xdr:cNvSpPr/>
      </xdr:nvSpPr>
      <xdr:spPr>
        <a:xfrm>
          <a:off x="221107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145787</xdr:rowOff>
    </xdr:from>
    <xdr:ext cx="469744" cy="259045"/>
    <xdr:sp macro="" textlink="">
      <xdr:nvSpPr>
        <xdr:cNvPr id="816" name="貸付金該当値テキスト"/>
        <xdr:cNvSpPr txBox="1"/>
      </xdr:nvSpPr>
      <xdr:spPr>
        <a:xfrm>
          <a:off x="22212300" y="97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45009</xdr:rowOff>
    </xdr:from>
    <xdr:to>
      <xdr:col>112</xdr:col>
      <xdr:colOff>38100</xdr:colOff>
      <xdr:row>57</xdr:row>
      <xdr:rowOff>146609</xdr:rowOff>
    </xdr:to>
    <xdr:sp macro="" textlink="">
      <xdr:nvSpPr>
        <xdr:cNvPr id="817" name="楕円 816"/>
        <xdr:cNvSpPr/>
      </xdr:nvSpPr>
      <xdr:spPr>
        <a:xfrm>
          <a:off x="21272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137736</xdr:rowOff>
    </xdr:from>
    <xdr:ext cx="469744" cy="259045"/>
    <xdr:sp macro="" textlink="">
      <xdr:nvSpPr>
        <xdr:cNvPr id="818" name="テキスト ボックス 817"/>
        <xdr:cNvSpPr txBox="1"/>
      </xdr:nvSpPr>
      <xdr:spPr>
        <a:xfrm>
          <a:off x="21088428"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28149</xdr:rowOff>
    </xdr:from>
    <xdr:to>
      <xdr:col>107</xdr:col>
      <xdr:colOff>101600</xdr:colOff>
      <xdr:row>57</xdr:row>
      <xdr:rowOff>129749</xdr:rowOff>
    </xdr:to>
    <xdr:sp macro="" textlink="">
      <xdr:nvSpPr>
        <xdr:cNvPr id="819" name="楕円 818"/>
        <xdr:cNvSpPr/>
      </xdr:nvSpPr>
      <xdr:spPr>
        <a:xfrm>
          <a:off x="20383500" y="98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120876</xdr:rowOff>
    </xdr:from>
    <xdr:ext cx="469744" cy="259045"/>
    <xdr:sp macro="" textlink="">
      <xdr:nvSpPr>
        <xdr:cNvPr id="820" name="テキスト ボックス 819"/>
        <xdr:cNvSpPr txBox="1"/>
      </xdr:nvSpPr>
      <xdr:spPr>
        <a:xfrm>
          <a:off x="20199428" y="98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12376</xdr:rowOff>
    </xdr:from>
    <xdr:to>
      <xdr:col>102</xdr:col>
      <xdr:colOff>165100</xdr:colOff>
      <xdr:row>57</xdr:row>
      <xdr:rowOff>113976</xdr:rowOff>
    </xdr:to>
    <xdr:sp macro="" textlink="">
      <xdr:nvSpPr>
        <xdr:cNvPr id="821" name="楕円 820"/>
        <xdr:cNvSpPr/>
      </xdr:nvSpPr>
      <xdr:spPr>
        <a:xfrm>
          <a:off x="19494500" y="9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105103</xdr:rowOff>
    </xdr:from>
    <xdr:ext cx="469744" cy="259045"/>
    <xdr:sp macro="" textlink="">
      <xdr:nvSpPr>
        <xdr:cNvPr id="822" name="テキスト ボックス 821"/>
        <xdr:cNvSpPr txBox="1"/>
      </xdr:nvSpPr>
      <xdr:spPr>
        <a:xfrm>
          <a:off x="19310428" y="98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144335</xdr:rowOff>
    </xdr:from>
    <xdr:to>
      <xdr:col>98</xdr:col>
      <xdr:colOff>38100</xdr:colOff>
      <xdr:row>58</xdr:row>
      <xdr:rowOff>74485</xdr:rowOff>
    </xdr:to>
    <xdr:sp macro="" textlink="">
      <xdr:nvSpPr>
        <xdr:cNvPr id="823" name="楕円 822"/>
        <xdr:cNvSpPr/>
      </xdr:nvSpPr>
      <xdr:spPr>
        <a:xfrm>
          <a:off x="186055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65612</xdr:rowOff>
    </xdr:from>
    <xdr:ext cx="313932" cy="259045"/>
    <xdr:sp macro="" textlink="">
      <xdr:nvSpPr>
        <xdr:cNvPr id="824" name="テキスト ボックス 823"/>
        <xdr:cNvSpPr txBox="1"/>
      </xdr:nvSpPr>
      <xdr:spPr>
        <a:xfrm>
          <a:off x="18499333" y="1000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63157</xdr:rowOff>
    </xdr:from>
    <xdr:to>
      <xdr:col>116</xdr:col>
      <xdr:colOff>63500</xdr:colOff>
      <xdr:row>75</xdr:row>
      <xdr:rowOff>86664</xdr:rowOff>
    </xdr:to>
    <xdr:cxnSp macro="">
      <xdr:nvCxnSpPr>
        <xdr:cNvPr id="854" name="直線コネクタ 853"/>
        <xdr:cNvCxnSpPr/>
      </xdr:nvCxnSpPr>
      <xdr:spPr>
        <a:xfrm flipV="1">
          <a:off x="21323300" y="12921907"/>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86664</xdr:rowOff>
    </xdr:from>
    <xdr:to>
      <xdr:col>111</xdr:col>
      <xdr:colOff>177800</xdr:colOff>
      <xdr:row>75</xdr:row>
      <xdr:rowOff>135737</xdr:rowOff>
    </xdr:to>
    <xdr:cxnSp macro="">
      <xdr:nvCxnSpPr>
        <xdr:cNvPr id="857" name="直線コネクタ 856"/>
        <xdr:cNvCxnSpPr/>
      </xdr:nvCxnSpPr>
      <xdr:spPr>
        <a:xfrm flipV="1">
          <a:off x="20434300" y="1294541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135737</xdr:rowOff>
    </xdr:from>
    <xdr:to>
      <xdr:col>107</xdr:col>
      <xdr:colOff>50800</xdr:colOff>
      <xdr:row>75</xdr:row>
      <xdr:rowOff>143929</xdr:rowOff>
    </xdr:to>
    <xdr:cxnSp macro="">
      <xdr:nvCxnSpPr>
        <xdr:cNvPr id="860" name="直線コネクタ 859"/>
        <xdr:cNvCxnSpPr/>
      </xdr:nvCxnSpPr>
      <xdr:spPr>
        <a:xfrm flipV="1">
          <a:off x="19545300" y="1299448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143929</xdr:rowOff>
    </xdr:from>
    <xdr:to>
      <xdr:col>102</xdr:col>
      <xdr:colOff>114300</xdr:colOff>
      <xdr:row>76</xdr:row>
      <xdr:rowOff>939</xdr:rowOff>
    </xdr:to>
    <xdr:cxnSp macro="">
      <xdr:nvCxnSpPr>
        <xdr:cNvPr id="863" name="直線コネクタ 862"/>
        <xdr:cNvCxnSpPr/>
      </xdr:nvCxnSpPr>
      <xdr:spPr>
        <a:xfrm flipV="1">
          <a:off x="18656300" y="13002679"/>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12357</xdr:rowOff>
    </xdr:from>
    <xdr:to>
      <xdr:col>116</xdr:col>
      <xdr:colOff>114300</xdr:colOff>
      <xdr:row>75</xdr:row>
      <xdr:rowOff>113957</xdr:rowOff>
    </xdr:to>
    <xdr:sp macro="" textlink="">
      <xdr:nvSpPr>
        <xdr:cNvPr id="873" name="楕円 872"/>
        <xdr:cNvSpPr/>
      </xdr:nvSpPr>
      <xdr:spPr>
        <a:xfrm>
          <a:off x="22110700" y="12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162234</xdr:rowOff>
    </xdr:from>
    <xdr:ext cx="534377" cy="259045"/>
    <xdr:sp macro="" textlink="">
      <xdr:nvSpPr>
        <xdr:cNvPr id="874" name="繰出金該当値テキスト"/>
        <xdr:cNvSpPr txBox="1"/>
      </xdr:nvSpPr>
      <xdr:spPr>
        <a:xfrm>
          <a:off x="22212300" y="128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35864</xdr:rowOff>
    </xdr:from>
    <xdr:to>
      <xdr:col>112</xdr:col>
      <xdr:colOff>38100</xdr:colOff>
      <xdr:row>75</xdr:row>
      <xdr:rowOff>137464</xdr:rowOff>
    </xdr:to>
    <xdr:sp macro="" textlink="">
      <xdr:nvSpPr>
        <xdr:cNvPr id="875" name="楕円 874"/>
        <xdr:cNvSpPr/>
      </xdr:nvSpPr>
      <xdr:spPr>
        <a:xfrm>
          <a:off x="21272500" y="12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128591</xdr:rowOff>
    </xdr:from>
    <xdr:ext cx="534377" cy="259045"/>
    <xdr:sp macro="" textlink="">
      <xdr:nvSpPr>
        <xdr:cNvPr id="876" name="テキスト ボックス 875"/>
        <xdr:cNvSpPr txBox="1"/>
      </xdr:nvSpPr>
      <xdr:spPr>
        <a:xfrm>
          <a:off x="21056111" y="129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84937</xdr:rowOff>
    </xdr:from>
    <xdr:to>
      <xdr:col>107</xdr:col>
      <xdr:colOff>101600</xdr:colOff>
      <xdr:row>76</xdr:row>
      <xdr:rowOff>15087</xdr:rowOff>
    </xdr:to>
    <xdr:sp macro="" textlink="">
      <xdr:nvSpPr>
        <xdr:cNvPr id="877" name="楕円 876"/>
        <xdr:cNvSpPr/>
      </xdr:nvSpPr>
      <xdr:spPr>
        <a:xfrm>
          <a:off x="20383500" y="129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6214</xdr:rowOff>
    </xdr:from>
    <xdr:ext cx="534377" cy="259045"/>
    <xdr:sp macro="" textlink="">
      <xdr:nvSpPr>
        <xdr:cNvPr id="878" name="テキスト ボックス 877"/>
        <xdr:cNvSpPr txBox="1"/>
      </xdr:nvSpPr>
      <xdr:spPr>
        <a:xfrm>
          <a:off x="20167111" y="130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93129</xdr:rowOff>
    </xdr:from>
    <xdr:to>
      <xdr:col>102</xdr:col>
      <xdr:colOff>165100</xdr:colOff>
      <xdr:row>76</xdr:row>
      <xdr:rowOff>23279</xdr:rowOff>
    </xdr:to>
    <xdr:sp macro="" textlink="">
      <xdr:nvSpPr>
        <xdr:cNvPr id="879" name="楕円 878"/>
        <xdr:cNvSpPr/>
      </xdr:nvSpPr>
      <xdr:spPr>
        <a:xfrm>
          <a:off x="19494500" y="129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14406</xdr:rowOff>
    </xdr:from>
    <xdr:ext cx="534377" cy="259045"/>
    <xdr:sp macro="" textlink="">
      <xdr:nvSpPr>
        <xdr:cNvPr id="880" name="テキスト ボックス 879"/>
        <xdr:cNvSpPr txBox="1"/>
      </xdr:nvSpPr>
      <xdr:spPr>
        <a:xfrm>
          <a:off x="19278111" y="130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121589</xdr:rowOff>
    </xdr:from>
    <xdr:to>
      <xdr:col>98</xdr:col>
      <xdr:colOff>38100</xdr:colOff>
      <xdr:row>76</xdr:row>
      <xdr:rowOff>51739</xdr:rowOff>
    </xdr:to>
    <xdr:sp macro="" textlink="">
      <xdr:nvSpPr>
        <xdr:cNvPr id="881" name="楕円 880"/>
        <xdr:cNvSpPr/>
      </xdr:nvSpPr>
      <xdr:spPr>
        <a:xfrm>
          <a:off x="18605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42866</xdr:rowOff>
    </xdr:from>
    <xdr:ext cx="534377" cy="259045"/>
    <xdr:sp macro="" textlink="">
      <xdr:nvSpPr>
        <xdr:cNvPr id="882" name="テキスト ボックス 881"/>
        <xdr:cNvSpPr txBox="1"/>
      </xdr:nvSpPr>
      <xdr:spPr>
        <a:xfrm>
          <a:off x="18389111" y="130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503,695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円となり、補助費の「特別定額給付金給付費」等が大きく影響し、前年度比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130,000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55,905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98,601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4,326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っており、これは国が進める幼児教育・保育の無償化の影響により、民間保育所および民間認定こども園への運営費が増加したことが影響しているものである。また、類似団体と比較して高い状況となっているが、これは、近年、待機児童解消を図るために進めてきた保育定数の増加に伴う児童福祉費の増などによるもの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％の増と引き続き高い水準を推移している。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74,725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円となっており、対前年度で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12,915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の増となり、類似団体と比較すると高い水準となっている。これは、市街地再開発事業の完了により減となったものの、（仮称）市民総合交流センター整備事業などにより全体としては、増加したため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135,850
132,879
67.82
69,156,255
68,427,014
400,506
27,777,751
46,108,961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154940</xdr:rowOff>
    </xdr:to>
    <xdr:cxnSp macro="">
      <xdr:nvCxnSpPr>
        <xdr:cNvPr id="63" name="直線コネクタ 62"/>
        <xdr:cNvCxnSpPr/>
      </xdr:nvCxnSpPr>
      <xdr:spPr>
        <a:xfrm>
          <a:off x="3797300" y="6302103"/>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68943</xdr:rowOff>
    </xdr:from>
    <xdr:to>
      <xdr:col>19</xdr:col>
      <xdr:colOff>177800</xdr:colOff>
      <xdr:row>36</xdr:row>
      <xdr:rowOff>129903</xdr:rowOff>
    </xdr:to>
    <xdr:cxnSp macro="">
      <xdr:nvCxnSpPr>
        <xdr:cNvPr id="66" name="直線コネクタ 65"/>
        <xdr:cNvCxnSpPr/>
      </xdr:nvCxnSpPr>
      <xdr:spPr>
        <a:xfrm>
          <a:off x="2908300" y="624114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68943</xdr:rowOff>
    </xdr:from>
    <xdr:to>
      <xdr:col>15</xdr:col>
      <xdr:colOff>50800</xdr:colOff>
      <xdr:row>36</xdr:row>
      <xdr:rowOff>101600</xdr:rowOff>
    </xdr:to>
    <xdr:cxnSp macro="">
      <xdr:nvCxnSpPr>
        <xdr:cNvPr id="69" name="直線コネクタ 68"/>
        <xdr:cNvCxnSpPr/>
      </xdr:nvCxnSpPr>
      <xdr:spPr>
        <a:xfrm flipV="1">
          <a:off x="2019300" y="6241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39551</xdr:rowOff>
    </xdr:from>
    <xdr:to>
      <xdr:col>10</xdr:col>
      <xdr:colOff>114300</xdr:colOff>
      <xdr:row>36</xdr:row>
      <xdr:rowOff>101600</xdr:rowOff>
    </xdr:to>
    <xdr:cxnSp macro="">
      <xdr:nvCxnSpPr>
        <xdr:cNvPr id="72" name="直線コネクタ 71"/>
        <xdr:cNvCxnSpPr/>
      </xdr:nvCxnSpPr>
      <xdr:spPr>
        <a:xfrm>
          <a:off x="1130300" y="62117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2" name="楕円 81"/>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469744" cy="259045"/>
    <xdr:sp macro="" textlink="">
      <xdr:nvSpPr>
        <xdr:cNvPr id="83" name="議会費該当値テキスト"/>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79103</xdr:rowOff>
    </xdr:from>
    <xdr:to>
      <xdr:col>20</xdr:col>
      <xdr:colOff>38100</xdr:colOff>
      <xdr:row>37</xdr:row>
      <xdr:rowOff>9253</xdr:rowOff>
    </xdr:to>
    <xdr:sp macro="" textlink="">
      <xdr:nvSpPr>
        <xdr:cNvPr id="84" name="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380</xdr:rowOff>
    </xdr:from>
    <xdr:ext cx="469744" cy="259045"/>
    <xdr:sp macro="" textlink="">
      <xdr:nvSpPr>
        <xdr:cNvPr id="85" name="テキスト ボックス 84"/>
        <xdr:cNvSpPr txBox="1"/>
      </xdr:nvSpPr>
      <xdr:spPr>
        <a:xfrm>
          <a:off x="3562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18143</xdr:rowOff>
    </xdr:from>
    <xdr:to>
      <xdr:col>15</xdr:col>
      <xdr:colOff>101600</xdr:colOff>
      <xdr:row>36</xdr:row>
      <xdr:rowOff>119743</xdr:rowOff>
    </xdr:to>
    <xdr:sp macro="" textlink="">
      <xdr:nvSpPr>
        <xdr:cNvPr id="86" name="楕円 85"/>
        <xdr:cNvSpPr/>
      </xdr:nvSpPr>
      <xdr:spPr>
        <a:xfrm>
          <a:off x="2857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110870</xdr:rowOff>
    </xdr:from>
    <xdr:ext cx="469744" cy="259045"/>
    <xdr:sp macro="" textlink="">
      <xdr:nvSpPr>
        <xdr:cNvPr id="87" name="テキスト ボックス 86"/>
        <xdr:cNvSpPr txBox="1"/>
      </xdr:nvSpPr>
      <xdr:spPr>
        <a:xfrm>
          <a:off x="2673428"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8" name="楕円 87"/>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143527</xdr:rowOff>
    </xdr:from>
    <xdr:ext cx="469744" cy="259045"/>
    <xdr:sp macro="" textlink="">
      <xdr:nvSpPr>
        <xdr:cNvPr id="89" name="テキスト ボックス 88"/>
        <xdr:cNvSpPr txBox="1"/>
      </xdr:nvSpPr>
      <xdr:spPr>
        <a:xfrm>
          <a:off x="1784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160201</xdr:rowOff>
    </xdr:from>
    <xdr:to>
      <xdr:col>6</xdr:col>
      <xdr:colOff>38100</xdr:colOff>
      <xdr:row>36</xdr:row>
      <xdr:rowOff>90351</xdr:rowOff>
    </xdr:to>
    <xdr:sp macro="" textlink="">
      <xdr:nvSpPr>
        <xdr:cNvPr id="90" name="楕円 89"/>
        <xdr:cNvSpPr/>
      </xdr:nvSpPr>
      <xdr:spPr>
        <a:xfrm>
          <a:off x="1079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81478</xdr:rowOff>
    </xdr:from>
    <xdr:ext cx="469744" cy="259045"/>
    <xdr:sp macro="" textlink="">
      <xdr:nvSpPr>
        <xdr:cNvPr id="91" name="テキスト ボックス 90"/>
        <xdr:cNvSpPr txBox="1"/>
      </xdr:nvSpPr>
      <xdr:spPr>
        <a:xfrm>
          <a:off x="895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25278</xdr:rowOff>
    </xdr:from>
    <xdr:to>
      <xdr:col>24</xdr:col>
      <xdr:colOff>63500</xdr:colOff>
      <xdr:row>59</xdr:row>
      <xdr:rowOff>135128</xdr:rowOff>
    </xdr:to>
    <xdr:cxnSp macro="">
      <xdr:nvCxnSpPr>
        <xdr:cNvPr id="121" name="直線コネクタ 120"/>
        <xdr:cNvCxnSpPr/>
      </xdr:nvCxnSpPr>
      <xdr:spPr>
        <a:xfrm flipV="1">
          <a:off x="3797300" y="9283578"/>
          <a:ext cx="838200" cy="9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122966</xdr:rowOff>
    </xdr:from>
    <xdr:to>
      <xdr:col>19</xdr:col>
      <xdr:colOff>177800</xdr:colOff>
      <xdr:row>59</xdr:row>
      <xdr:rowOff>135128</xdr:rowOff>
    </xdr:to>
    <xdr:cxnSp macro="">
      <xdr:nvCxnSpPr>
        <xdr:cNvPr id="124" name="直線コネクタ 123"/>
        <xdr:cNvCxnSpPr/>
      </xdr:nvCxnSpPr>
      <xdr:spPr>
        <a:xfrm>
          <a:off x="2908300" y="10238516"/>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39436</xdr:rowOff>
    </xdr:from>
    <xdr:to>
      <xdr:col>15</xdr:col>
      <xdr:colOff>50800</xdr:colOff>
      <xdr:row>59</xdr:row>
      <xdr:rowOff>122966</xdr:rowOff>
    </xdr:to>
    <xdr:cxnSp macro="">
      <xdr:nvCxnSpPr>
        <xdr:cNvPr id="127" name="直線コネクタ 126"/>
        <xdr:cNvCxnSpPr/>
      </xdr:nvCxnSpPr>
      <xdr:spPr>
        <a:xfrm>
          <a:off x="2019300" y="10154986"/>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39436</xdr:rowOff>
    </xdr:from>
    <xdr:to>
      <xdr:col>10</xdr:col>
      <xdr:colOff>114300</xdr:colOff>
      <xdr:row>59</xdr:row>
      <xdr:rowOff>123774</xdr:rowOff>
    </xdr:to>
    <xdr:cxnSp macro="">
      <xdr:nvCxnSpPr>
        <xdr:cNvPr id="130" name="直線コネクタ 129"/>
        <xdr:cNvCxnSpPr/>
      </xdr:nvCxnSpPr>
      <xdr:spPr>
        <a:xfrm flipV="1">
          <a:off x="1130300" y="10154986"/>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145928</xdr:rowOff>
    </xdr:from>
    <xdr:to>
      <xdr:col>24</xdr:col>
      <xdr:colOff>114300</xdr:colOff>
      <xdr:row>54</xdr:row>
      <xdr:rowOff>76078</xdr:rowOff>
    </xdr:to>
    <xdr:sp macro="" textlink="">
      <xdr:nvSpPr>
        <xdr:cNvPr id="140" name="楕円 139"/>
        <xdr:cNvSpPr/>
      </xdr:nvSpPr>
      <xdr:spPr>
        <a:xfrm>
          <a:off x="4584700" y="92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168805</xdr:rowOff>
    </xdr:from>
    <xdr:ext cx="599010" cy="259045"/>
    <xdr:sp macro="" textlink="">
      <xdr:nvSpPr>
        <xdr:cNvPr id="141" name="総務費該当値テキスト"/>
        <xdr:cNvSpPr txBox="1"/>
      </xdr:nvSpPr>
      <xdr:spPr>
        <a:xfrm>
          <a:off x="4686300" y="908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84328</xdr:rowOff>
    </xdr:from>
    <xdr:to>
      <xdr:col>20</xdr:col>
      <xdr:colOff>38100</xdr:colOff>
      <xdr:row>60</xdr:row>
      <xdr:rowOff>14478</xdr:rowOff>
    </xdr:to>
    <xdr:sp macro="" textlink="">
      <xdr:nvSpPr>
        <xdr:cNvPr id="142" name="楕円 141"/>
        <xdr:cNvSpPr/>
      </xdr:nvSpPr>
      <xdr:spPr>
        <a:xfrm>
          <a:off x="3746500" y="101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5605</xdr:rowOff>
    </xdr:from>
    <xdr:ext cx="534377" cy="259045"/>
    <xdr:sp macro="" textlink="">
      <xdr:nvSpPr>
        <xdr:cNvPr id="143" name="テキスト ボックス 142"/>
        <xdr:cNvSpPr txBox="1"/>
      </xdr:nvSpPr>
      <xdr:spPr>
        <a:xfrm>
          <a:off x="3530111" y="102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72166</xdr:rowOff>
    </xdr:from>
    <xdr:to>
      <xdr:col>15</xdr:col>
      <xdr:colOff>101600</xdr:colOff>
      <xdr:row>60</xdr:row>
      <xdr:rowOff>2316</xdr:rowOff>
    </xdr:to>
    <xdr:sp macro="" textlink="">
      <xdr:nvSpPr>
        <xdr:cNvPr id="144" name="楕円 143"/>
        <xdr:cNvSpPr/>
      </xdr:nvSpPr>
      <xdr:spPr>
        <a:xfrm>
          <a:off x="2857500" y="101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164893</xdr:rowOff>
    </xdr:from>
    <xdr:ext cx="534377" cy="259045"/>
    <xdr:sp macro="" textlink="">
      <xdr:nvSpPr>
        <xdr:cNvPr id="145" name="テキスト ボックス 144"/>
        <xdr:cNvSpPr txBox="1"/>
      </xdr:nvSpPr>
      <xdr:spPr>
        <a:xfrm>
          <a:off x="2641111" y="102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160086</xdr:rowOff>
    </xdr:from>
    <xdr:to>
      <xdr:col>10</xdr:col>
      <xdr:colOff>165100</xdr:colOff>
      <xdr:row>59</xdr:row>
      <xdr:rowOff>90236</xdr:rowOff>
    </xdr:to>
    <xdr:sp macro="" textlink="">
      <xdr:nvSpPr>
        <xdr:cNvPr id="146" name="楕円 145"/>
        <xdr:cNvSpPr/>
      </xdr:nvSpPr>
      <xdr:spPr>
        <a:xfrm>
          <a:off x="1968500" y="101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106763</xdr:rowOff>
    </xdr:from>
    <xdr:ext cx="534377" cy="259045"/>
    <xdr:sp macro="" textlink="">
      <xdr:nvSpPr>
        <xdr:cNvPr id="147" name="テキスト ボックス 146"/>
        <xdr:cNvSpPr txBox="1"/>
      </xdr:nvSpPr>
      <xdr:spPr>
        <a:xfrm>
          <a:off x="1752111" y="98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72974</xdr:rowOff>
    </xdr:from>
    <xdr:to>
      <xdr:col>6</xdr:col>
      <xdr:colOff>38100</xdr:colOff>
      <xdr:row>60</xdr:row>
      <xdr:rowOff>3124</xdr:rowOff>
    </xdr:to>
    <xdr:sp macro="" textlink="">
      <xdr:nvSpPr>
        <xdr:cNvPr id="148" name="楕円 147"/>
        <xdr:cNvSpPr/>
      </xdr:nvSpPr>
      <xdr:spPr>
        <a:xfrm>
          <a:off x="1079500" y="101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165701</xdr:rowOff>
    </xdr:from>
    <xdr:ext cx="534377" cy="259045"/>
    <xdr:sp macro="" textlink="">
      <xdr:nvSpPr>
        <xdr:cNvPr id="149" name="テキスト ボックス 148"/>
        <xdr:cNvSpPr txBox="1"/>
      </xdr:nvSpPr>
      <xdr:spPr>
        <a:xfrm>
          <a:off x="863111" y="102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139037</xdr:rowOff>
    </xdr:from>
    <xdr:to>
      <xdr:col>24</xdr:col>
      <xdr:colOff>63500</xdr:colOff>
      <xdr:row>73</xdr:row>
      <xdr:rowOff>104542</xdr:rowOff>
    </xdr:to>
    <xdr:cxnSp macro="">
      <xdr:nvCxnSpPr>
        <xdr:cNvPr id="177" name="直線コネクタ 176"/>
        <xdr:cNvCxnSpPr/>
      </xdr:nvCxnSpPr>
      <xdr:spPr>
        <a:xfrm flipV="1">
          <a:off x="3797300" y="12483437"/>
          <a:ext cx="838200" cy="1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104542</xdr:rowOff>
    </xdr:from>
    <xdr:to>
      <xdr:col>19</xdr:col>
      <xdr:colOff>177800</xdr:colOff>
      <xdr:row>75</xdr:row>
      <xdr:rowOff>25103</xdr:rowOff>
    </xdr:to>
    <xdr:cxnSp macro="">
      <xdr:nvCxnSpPr>
        <xdr:cNvPr id="180" name="直線コネクタ 179"/>
        <xdr:cNvCxnSpPr/>
      </xdr:nvCxnSpPr>
      <xdr:spPr>
        <a:xfrm flipV="1">
          <a:off x="2908300" y="12620392"/>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25103</xdr:rowOff>
    </xdr:from>
    <xdr:to>
      <xdr:col>15</xdr:col>
      <xdr:colOff>50800</xdr:colOff>
      <xdr:row>75</xdr:row>
      <xdr:rowOff>62342</xdr:rowOff>
    </xdr:to>
    <xdr:cxnSp macro="">
      <xdr:nvCxnSpPr>
        <xdr:cNvPr id="183" name="直線コネクタ 182"/>
        <xdr:cNvCxnSpPr/>
      </xdr:nvCxnSpPr>
      <xdr:spPr>
        <a:xfrm flipV="1">
          <a:off x="2019300" y="12883853"/>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62342</xdr:rowOff>
    </xdr:from>
    <xdr:to>
      <xdr:col>10</xdr:col>
      <xdr:colOff>114300</xdr:colOff>
      <xdr:row>75</xdr:row>
      <xdr:rowOff>137871</xdr:rowOff>
    </xdr:to>
    <xdr:cxnSp macro="">
      <xdr:nvCxnSpPr>
        <xdr:cNvPr id="186" name="直線コネクタ 185"/>
        <xdr:cNvCxnSpPr/>
      </xdr:nvCxnSpPr>
      <xdr:spPr>
        <a:xfrm flipV="1">
          <a:off x="1130300" y="12921092"/>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88237</xdr:rowOff>
    </xdr:from>
    <xdr:to>
      <xdr:col>24</xdr:col>
      <xdr:colOff>114300</xdr:colOff>
      <xdr:row>73</xdr:row>
      <xdr:rowOff>18387</xdr:rowOff>
    </xdr:to>
    <xdr:sp macro="" textlink="">
      <xdr:nvSpPr>
        <xdr:cNvPr id="196" name="楕円 195"/>
        <xdr:cNvSpPr/>
      </xdr:nvSpPr>
      <xdr:spPr>
        <a:xfrm>
          <a:off x="4584700" y="124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111114</xdr:rowOff>
    </xdr:from>
    <xdr:ext cx="599010" cy="259045"/>
    <xdr:sp macro="" textlink="">
      <xdr:nvSpPr>
        <xdr:cNvPr id="197" name="民生費該当値テキスト"/>
        <xdr:cNvSpPr txBox="1"/>
      </xdr:nvSpPr>
      <xdr:spPr>
        <a:xfrm>
          <a:off x="4686300" y="1228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53742</xdr:rowOff>
    </xdr:from>
    <xdr:to>
      <xdr:col>20</xdr:col>
      <xdr:colOff>38100</xdr:colOff>
      <xdr:row>73</xdr:row>
      <xdr:rowOff>155342</xdr:rowOff>
    </xdr:to>
    <xdr:sp macro="" textlink="">
      <xdr:nvSpPr>
        <xdr:cNvPr id="198" name="楕円 197"/>
        <xdr:cNvSpPr/>
      </xdr:nvSpPr>
      <xdr:spPr>
        <a:xfrm>
          <a:off x="3746500" y="125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419</xdr:rowOff>
    </xdr:from>
    <xdr:ext cx="599010" cy="259045"/>
    <xdr:sp macro="" textlink="">
      <xdr:nvSpPr>
        <xdr:cNvPr id="199" name="テキスト ボックス 198"/>
        <xdr:cNvSpPr txBox="1"/>
      </xdr:nvSpPr>
      <xdr:spPr>
        <a:xfrm>
          <a:off x="3497795" y="123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145753</xdr:rowOff>
    </xdr:from>
    <xdr:to>
      <xdr:col>15</xdr:col>
      <xdr:colOff>101600</xdr:colOff>
      <xdr:row>75</xdr:row>
      <xdr:rowOff>75903</xdr:rowOff>
    </xdr:to>
    <xdr:sp macro="" textlink="">
      <xdr:nvSpPr>
        <xdr:cNvPr id="200" name="楕円 199"/>
        <xdr:cNvSpPr/>
      </xdr:nvSpPr>
      <xdr:spPr>
        <a:xfrm>
          <a:off x="2857500" y="128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92430</xdr:rowOff>
    </xdr:from>
    <xdr:ext cx="599010" cy="259045"/>
    <xdr:sp macro="" textlink="">
      <xdr:nvSpPr>
        <xdr:cNvPr id="201" name="テキスト ボックス 200"/>
        <xdr:cNvSpPr txBox="1"/>
      </xdr:nvSpPr>
      <xdr:spPr>
        <a:xfrm>
          <a:off x="2608795" y="126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11542</xdr:rowOff>
    </xdr:from>
    <xdr:to>
      <xdr:col>10</xdr:col>
      <xdr:colOff>165100</xdr:colOff>
      <xdr:row>75</xdr:row>
      <xdr:rowOff>113142</xdr:rowOff>
    </xdr:to>
    <xdr:sp macro="" textlink="">
      <xdr:nvSpPr>
        <xdr:cNvPr id="202" name="楕円 201"/>
        <xdr:cNvSpPr/>
      </xdr:nvSpPr>
      <xdr:spPr>
        <a:xfrm>
          <a:off x="1968500" y="12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129669</xdr:rowOff>
    </xdr:from>
    <xdr:ext cx="599010" cy="259045"/>
    <xdr:sp macro="" textlink="">
      <xdr:nvSpPr>
        <xdr:cNvPr id="203" name="テキスト ボックス 202"/>
        <xdr:cNvSpPr txBox="1"/>
      </xdr:nvSpPr>
      <xdr:spPr>
        <a:xfrm>
          <a:off x="1719795" y="12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87071</xdr:rowOff>
    </xdr:from>
    <xdr:to>
      <xdr:col>6</xdr:col>
      <xdr:colOff>38100</xdr:colOff>
      <xdr:row>76</xdr:row>
      <xdr:rowOff>17221</xdr:rowOff>
    </xdr:to>
    <xdr:sp macro="" textlink="">
      <xdr:nvSpPr>
        <xdr:cNvPr id="204" name="楕円 203"/>
        <xdr:cNvSpPr/>
      </xdr:nvSpPr>
      <xdr:spPr>
        <a:xfrm>
          <a:off x="1079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33748</xdr:rowOff>
    </xdr:from>
    <xdr:ext cx="599010" cy="259045"/>
    <xdr:sp macro="" textlink="">
      <xdr:nvSpPr>
        <xdr:cNvPr id="205" name="テキスト ボックス 204"/>
        <xdr:cNvSpPr txBox="1"/>
      </xdr:nvSpPr>
      <xdr:spPr>
        <a:xfrm>
          <a:off x="830795" y="127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145210</xdr:rowOff>
    </xdr:from>
    <xdr:to>
      <xdr:col>24</xdr:col>
      <xdr:colOff>62865</xdr:colOff>
      <xdr:row>98</xdr:row>
      <xdr:rowOff>69086</xdr:rowOff>
    </xdr:to>
    <xdr:cxnSp macro="">
      <xdr:nvCxnSpPr>
        <xdr:cNvPr id="228" name="直線コネクタ 227"/>
        <xdr:cNvCxnSpPr/>
      </xdr:nvCxnSpPr>
      <xdr:spPr>
        <a:xfrm flipV="1">
          <a:off x="4633595" y="15918610"/>
          <a:ext cx="1270" cy="95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72913</xdr:rowOff>
    </xdr:from>
    <xdr:ext cx="534377" cy="259045"/>
    <xdr:sp macro="" textlink="">
      <xdr:nvSpPr>
        <xdr:cNvPr id="229" name="衛生費最小値テキスト"/>
        <xdr:cNvSpPr txBox="1"/>
      </xdr:nvSpPr>
      <xdr:spPr>
        <a:xfrm>
          <a:off x="4686300" y="1687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69086</xdr:rowOff>
    </xdr:from>
    <xdr:to>
      <xdr:col>24</xdr:col>
      <xdr:colOff>152400</xdr:colOff>
      <xdr:row>98</xdr:row>
      <xdr:rowOff>69086</xdr:rowOff>
    </xdr:to>
    <xdr:cxnSp macro="">
      <xdr:nvCxnSpPr>
        <xdr:cNvPr id="230" name="直線コネクタ 229"/>
        <xdr:cNvCxnSpPr/>
      </xdr:nvCxnSpPr>
      <xdr:spPr>
        <a:xfrm>
          <a:off x="4546600" y="168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91887</xdr:rowOff>
    </xdr:from>
    <xdr:ext cx="534377" cy="259045"/>
    <xdr:sp macro="" textlink="">
      <xdr:nvSpPr>
        <xdr:cNvPr id="231" name="衛生費最大値テキスト"/>
        <xdr:cNvSpPr txBox="1"/>
      </xdr:nvSpPr>
      <xdr:spPr>
        <a:xfrm>
          <a:off x="4686300" y="156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145210</xdr:rowOff>
    </xdr:from>
    <xdr:to>
      <xdr:col>24</xdr:col>
      <xdr:colOff>152400</xdr:colOff>
      <xdr:row>92</xdr:row>
      <xdr:rowOff>145210</xdr:rowOff>
    </xdr:to>
    <xdr:cxnSp macro="">
      <xdr:nvCxnSpPr>
        <xdr:cNvPr id="232" name="直線コネクタ 231"/>
        <xdr:cNvCxnSpPr/>
      </xdr:nvCxnSpPr>
      <xdr:spPr>
        <a:xfrm>
          <a:off x="4546600" y="159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69086</xdr:rowOff>
    </xdr:from>
    <xdr:to>
      <xdr:col>24</xdr:col>
      <xdr:colOff>63500</xdr:colOff>
      <xdr:row>98</xdr:row>
      <xdr:rowOff>97295</xdr:rowOff>
    </xdr:to>
    <xdr:cxnSp macro="">
      <xdr:nvCxnSpPr>
        <xdr:cNvPr id="233" name="直線コネクタ 232"/>
        <xdr:cNvCxnSpPr/>
      </xdr:nvCxnSpPr>
      <xdr:spPr>
        <a:xfrm flipV="1">
          <a:off x="3797300" y="16871186"/>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76526</xdr:rowOff>
    </xdr:from>
    <xdr:ext cx="534377" cy="259045"/>
    <xdr:sp macro="" textlink="">
      <xdr:nvSpPr>
        <xdr:cNvPr id="234" name="衛生費平均値テキスト"/>
        <xdr:cNvSpPr txBox="1"/>
      </xdr:nvSpPr>
      <xdr:spPr>
        <a:xfrm>
          <a:off x="4686300" y="1636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53649</xdr:rowOff>
    </xdr:from>
    <xdr:to>
      <xdr:col>24</xdr:col>
      <xdr:colOff>114300</xdr:colOff>
      <xdr:row>96</xdr:row>
      <xdr:rowOff>155249</xdr:rowOff>
    </xdr:to>
    <xdr:sp macro="" textlink="">
      <xdr:nvSpPr>
        <xdr:cNvPr id="235" name="フローチャート: 判断 234"/>
        <xdr:cNvSpPr/>
      </xdr:nvSpPr>
      <xdr:spPr>
        <a:xfrm>
          <a:off x="45847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97295</xdr:rowOff>
    </xdr:from>
    <xdr:to>
      <xdr:col>19</xdr:col>
      <xdr:colOff>177800</xdr:colOff>
      <xdr:row>98</xdr:row>
      <xdr:rowOff>125549</xdr:rowOff>
    </xdr:to>
    <xdr:cxnSp macro="">
      <xdr:nvCxnSpPr>
        <xdr:cNvPr id="236" name="直線コネクタ 235"/>
        <xdr:cNvCxnSpPr/>
      </xdr:nvCxnSpPr>
      <xdr:spPr>
        <a:xfrm flipV="1">
          <a:off x="2908300" y="16899395"/>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87506</xdr:rowOff>
    </xdr:from>
    <xdr:to>
      <xdr:col>20</xdr:col>
      <xdr:colOff>38100</xdr:colOff>
      <xdr:row>97</xdr:row>
      <xdr:rowOff>17656</xdr:rowOff>
    </xdr:to>
    <xdr:sp macro="" textlink="">
      <xdr:nvSpPr>
        <xdr:cNvPr id="237" name="フローチャート: 判断 236"/>
        <xdr:cNvSpPr/>
      </xdr:nvSpPr>
      <xdr:spPr>
        <a:xfrm>
          <a:off x="3746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34183</xdr:rowOff>
    </xdr:from>
    <xdr:ext cx="534377" cy="259045"/>
    <xdr:sp macro="" textlink="">
      <xdr:nvSpPr>
        <xdr:cNvPr id="238" name="テキスト ボックス 237"/>
        <xdr:cNvSpPr txBox="1"/>
      </xdr:nvSpPr>
      <xdr:spPr>
        <a:xfrm>
          <a:off x="3530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47095</xdr:rowOff>
    </xdr:from>
    <xdr:to>
      <xdr:col>15</xdr:col>
      <xdr:colOff>50800</xdr:colOff>
      <xdr:row>98</xdr:row>
      <xdr:rowOff>125549</xdr:rowOff>
    </xdr:to>
    <xdr:cxnSp macro="">
      <xdr:nvCxnSpPr>
        <xdr:cNvPr id="239" name="直線コネクタ 238"/>
        <xdr:cNvCxnSpPr/>
      </xdr:nvCxnSpPr>
      <xdr:spPr>
        <a:xfrm>
          <a:off x="2019300" y="15477595"/>
          <a:ext cx="8890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77608</xdr:rowOff>
    </xdr:from>
    <xdr:to>
      <xdr:col>15</xdr:col>
      <xdr:colOff>101600</xdr:colOff>
      <xdr:row>97</xdr:row>
      <xdr:rowOff>7758</xdr:rowOff>
    </xdr:to>
    <xdr:sp macro="" textlink="">
      <xdr:nvSpPr>
        <xdr:cNvPr id="240" name="フローチャート: 判断 239"/>
        <xdr:cNvSpPr/>
      </xdr:nvSpPr>
      <xdr:spPr>
        <a:xfrm>
          <a:off x="2857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24285</xdr:rowOff>
    </xdr:from>
    <xdr:ext cx="534377" cy="259045"/>
    <xdr:sp macro="" textlink="">
      <xdr:nvSpPr>
        <xdr:cNvPr id="241" name="テキスト ボックス 240"/>
        <xdr:cNvSpPr txBox="1"/>
      </xdr:nvSpPr>
      <xdr:spPr>
        <a:xfrm>
          <a:off x="2641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47095</xdr:rowOff>
    </xdr:from>
    <xdr:to>
      <xdr:col>10</xdr:col>
      <xdr:colOff>114300</xdr:colOff>
      <xdr:row>96</xdr:row>
      <xdr:rowOff>121777</xdr:rowOff>
    </xdr:to>
    <xdr:cxnSp macro="">
      <xdr:nvCxnSpPr>
        <xdr:cNvPr id="242" name="直線コネクタ 241"/>
        <xdr:cNvCxnSpPr/>
      </xdr:nvCxnSpPr>
      <xdr:spPr>
        <a:xfrm flipV="1">
          <a:off x="1130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135145</xdr:rowOff>
    </xdr:from>
    <xdr:to>
      <xdr:col>10</xdr:col>
      <xdr:colOff>165100</xdr:colOff>
      <xdr:row>96</xdr:row>
      <xdr:rowOff>65295</xdr:rowOff>
    </xdr:to>
    <xdr:sp macro="" textlink="">
      <xdr:nvSpPr>
        <xdr:cNvPr id="243" name="フローチャート: 判断 242"/>
        <xdr:cNvSpPr/>
      </xdr:nvSpPr>
      <xdr:spPr>
        <a:xfrm>
          <a:off x="1968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56422</xdr:rowOff>
    </xdr:from>
    <xdr:ext cx="534377" cy="259045"/>
    <xdr:sp macro="" textlink="">
      <xdr:nvSpPr>
        <xdr:cNvPr id="244" name="テキスト ボックス 243"/>
        <xdr:cNvSpPr txBox="1"/>
      </xdr:nvSpPr>
      <xdr:spPr>
        <a:xfrm>
          <a:off x="1752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94844</xdr:rowOff>
    </xdr:from>
    <xdr:to>
      <xdr:col>6</xdr:col>
      <xdr:colOff>38100</xdr:colOff>
      <xdr:row>97</xdr:row>
      <xdr:rowOff>24994</xdr:rowOff>
    </xdr:to>
    <xdr:sp macro="" textlink="">
      <xdr:nvSpPr>
        <xdr:cNvPr id="245" name="フローチャート: 判断 244"/>
        <xdr:cNvSpPr/>
      </xdr:nvSpPr>
      <xdr:spPr>
        <a:xfrm>
          <a:off x="1079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16121</xdr:rowOff>
    </xdr:from>
    <xdr:ext cx="534377" cy="259045"/>
    <xdr:sp macro="" textlink="">
      <xdr:nvSpPr>
        <xdr:cNvPr id="246" name="テキスト ボックス 245"/>
        <xdr:cNvSpPr txBox="1"/>
      </xdr:nvSpPr>
      <xdr:spPr>
        <a:xfrm>
          <a:off x="863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18286</xdr:rowOff>
    </xdr:from>
    <xdr:to>
      <xdr:col>24</xdr:col>
      <xdr:colOff>114300</xdr:colOff>
      <xdr:row>98</xdr:row>
      <xdr:rowOff>119886</xdr:rowOff>
    </xdr:to>
    <xdr:sp macro="" textlink="">
      <xdr:nvSpPr>
        <xdr:cNvPr id="252" name="楕円 251"/>
        <xdr:cNvSpPr/>
      </xdr:nvSpPr>
      <xdr:spPr>
        <a:xfrm>
          <a:off x="4584700" y="168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104663</xdr:rowOff>
    </xdr:from>
    <xdr:ext cx="534377" cy="259045"/>
    <xdr:sp macro="" textlink="">
      <xdr:nvSpPr>
        <xdr:cNvPr id="253" name="衛生費該当値テキスト"/>
        <xdr:cNvSpPr txBox="1"/>
      </xdr:nvSpPr>
      <xdr:spPr>
        <a:xfrm>
          <a:off x="4686300" y="167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46495</xdr:rowOff>
    </xdr:from>
    <xdr:to>
      <xdr:col>20</xdr:col>
      <xdr:colOff>38100</xdr:colOff>
      <xdr:row>98</xdr:row>
      <xdr:rowOff>148095</xdr:rowOff>
    </xdr:to>
    <xdr:sp macro="" textlink="">
      <xdr:nvSpPr>
        <xdr:cNvPr id="254" name="楕円 253"/>
        <xdr:cNvSpPr/>
      </xdr:nvSpPr>
      <xdr:spPr>
        <a:xfrm>
          <a:off x="37465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139222</xdr:rowOff>
    </xdr:from>
    <xdr:ext cx="534377" cy="259045"/>
    <xdr:sp macro="" textlink="">
      <xdr:nvSpPr>
        <xdr:cNvPr id="255" name="テキスト ボックス 254"/>
        <xdr:cNvSpPr txBox="1"/>
      </xdr:nvSpPr>
      <xdr:spPr>
        <a:xfrm>
          <a:off x="3530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74749</xdr:rowOff>
    </xdr:from>
    <xdr:to>
      <xdr:col>15</xdr:col>
      <xdr:colOff>101600</xdr:colOff>
      <xdr:row>99</xdr:row>
      <xdr:rowOff>4899</xdr:rowOff>
    </xdr:to>
    <xdr:sp macro="" textlink="">
      <xdr:nvSpPr>
        <xdr:cNvPr id="256" name="楕円 255"/>
        <xdr:cNvSpPr/>
      </xdr:nvSpPr>
      <xdr:spPr>
        <a:xfrm>
          <a:off x="2857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167476</xdr:rowOff>
    </xdr:from>
    <xdr:ext cx="534377" cy="259045"/>
    <xdr:sp macro="" textlink="">
      <xdr:nvSpPr>
        <xdr:cNvPr id="257" name="テキスト ボックス 256"/>
        <xdr:cNvSpPr txBox="1"/>
      </xdr:nvSpPr>
      <xdr:spPr>
        <a:xfrm>
          <a:off x="2641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167745</xdr:rowOff>
    </xdr:from>
    <xdr:to>
      <xdr:col>10</xdr:col>
      <xdr:colOff>165100</xdr:colOff>
      <xdr:row>90</xdr:row>
      <xdr:rowOff>97895</xdr:rowOff>
    </xdr:to>
    <xdr:sp macro="" textlink="">
      <xdr:nvSpPr>
        <xdr:cNvPr id="258" name="楕円 257"/>
        <xdr:cNvSpPr/>
      </xdr:nvSpPr>
      <xdr:spPr>
        <a:xfrm>
          <a:off x="1968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114422</xdr:rowOff>
    </xdr:from>
    <xdr:ext cx="534377" cy="259045"/>
    <xdr:sp macro="" textlink="">
      <xdr:nvSpPr>
        <xdr:cNvPr id="259" name="テキスト ボックス 258"/>
        <xdr:cNvSpPr txBox="1"/>
      </xdr:nvSpPr>
      <xdr:spPr>
        <a:xfrm>
          <a:off x="1752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70977</xdr:rowOff>
    </xdr:from>
    <xdr:to>
      <xdr:col>6</xdr:col>
      <xdr:colOff>38100</xdr:colOff>
      <xdr:row>97</xdr:row>
      <xdr:rowOff>1127</xdr:rowOff>
    </xdr:to>
    <xdr:sp macro="" textlink="">
      <xdr:nvSpPr>
        <xdr:cNvPr id="260" name="楕円 259"/>
        <xdr:cNvSpPr/>
      </xdr:nvSpPr>
      <xdr:spPr>
        <a:xfrm>
          <a:off x="1079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17654</xdr:rowOff>
    </xdr:from>
    <xdr:ext cx="534377" cy="259045"/>
    <xdr:sp macro="" textlink="">
      <xdr:nvSpPr>
        <xdr:cNvPr id="261" name="テキスト ボックス 260"/>
        <xdr:cNvSpPr txBox="1"/>
      </xdr:nvSpPr>
      <xdr:spPr>
        <a:xfrm>
          <a:off x="863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3" name="直線コネクタ 282"/>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4"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5" name="直線コネクタ 284"/>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6"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87" name="直線コネクタ 286"/>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73497</xdr:rowOff>
    </xdr:from>
    <xdr:to>
      <xdr:col>55</xdr:col>
      <xdr:colOff>0</xdr:colOff>
      <xdr:row>38</xdr:row>
      <xdr:rowOff>78527</xdr:rowOff>
    </xdr:to>
    <xdr:cxnSp macro="">
      <xdr:nvCxnSpPr>
        <xdr:cNvPr id="288" name="直線コネクタ 287"/>
        <xdr:cNvCxnSpPr/>
      </xdr:nvCxnSpPr>
      <xdr:spPr>
        <a:xfrm flipV="1">
          <a:off x="9639300" y="658859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89"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0" name="フローチャート: 判断 289"/>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78527</xdr:rowOff>
    </xdr:from>
    <xdr:to>
      <xdr:col>50</xdr:col>
      <xdr:colOff>114300</xdr:colOff>
      <xdr:row>38</xdr:row>
      <xdr:rowOff>78892</xdr:rowOff>
    </xdr:to>
    <xdr:cxnSp macro="">
      <xdr:nvCxnSpPr>
        <xdr:cNvPr id="291" name="直線コネクタ 290"/>
        <xdr:cNvCxnSpPr/>
      </xdr:nvCxnSpPr>
      <xdr:spPr>
        <a:xfrm flipV="1">
          <a:off x="8750300" y="659362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2" name="フローチャート: 判断 291"/>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3" name="テキスト ボックス 292"/>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21468</xdr:rowOff>
    </xdr:from>
    <xdr:to>
      <xdr:col>45</xdr:col>
      <xdr:colOff>177800</xdr:colOff>
      <xdr:row>38</xdr:row>
      <xdr:rowOff>78892</xdr:rowOff>
    </xdr:to>
    <xdr:cxnSp macro="">
      <xdr:nvCxnSpPr>
        <xdr:cNvPr id="294" name="直線コネクタ 293"/>
        <xdr:cNvCxnSpPr/>
      </xdr:nvCxnSpPr>
      <xdr:spPr>
        <a:xfrm>
          <a:off x="7861300" y="6536568"/>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5" name="フローチャート: 判断 294"/>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6" name="テキスト ボックス 295"/>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21468</xdr:rowOff>
    </xdr:from>
    <xdr:to>
      <xdr:col>41</xdr:col>
      <xdr:colOff>50800</xdr:colOff>
      <xdr:row>38</xdr:row>
      <xdr:rowOff>34453</xdr:rowOff>
    </xdr:to>
    <xdr:cxnSp macro="">
      <xdr:nvCxnSpPr>
        <xdr:cNvPr id="297" name="直線コネクタ 296"/>
        <xdr:cNvCxnSpPr/>
      </xdr:nvCxnSpPr>
      <xdr:spPr>
        <a:xfrm flipV="1">
          <a:off x="6972300" y="6536568"/>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298" name="フローチャート: 判断 297"/>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299" name="テキスト ボックス 298"/>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0" name="フローチャート: 判断 299"/>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1" name="テキスト ボックス 300"/>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22697</xdr:rowOff>
    </xdr:from>
    <xdr:to>
      <xdr:col>55</xdr:col>
      <xdr:colOff>50800</xdr:colOff>
      <xdr:row>38</xdr:row>
      <xdr:rowOff>124297</xdr:rowOff>
    </xdr:to>
    <xdr:sp macro="" textlink="">
      <xdr:nvSpPr>
        <xdr:cNvPr id="307" name="楕円 306"/>
        <xdr:cNvSpPr/>
      </xdr:nvSpPr>
      <xdr:spPr>
        <a:xfrm>
          <a:off x="104267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109074</xdr:rowOff>
    </xdr:from>
    <xdr:ext cx="378565" cy="259045"/>
    <xdr:sp macro="" textlink="">
      <xdr:nvSpPr>
        <xdr:cNvPr id="308" name="労働費該当値テキスト"/>
        <xdr:cNvSpPr txBox="1"/>
      </xdr:nvSpPr>
      <xdr:spPr>
        <a:xfrm>
          <a:off x="10528300" y="645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27727</xdr:rowOff>
    </xdr:from>
    <xdr:to>
      <xdr:col>50</xdr:col>
      <xdr:colOff>165100</xdr:colOff>
      <xdr:row>38</xdr:row>
      <xdr:rowOff>129327</xdr:rowOff>
    </xdr:to>
    <xdr:sp macro="" textlink="">
      <xdr:nvSpPr>
        <xdr:cNvPr id="309" name="楕円 308"/>
        <xdr:cNvSpPr/>
      </xdr:nvSpPr>
      <xdr:spPr>
        <a:xfrm>
          <a:off x="9588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120454</xdr:rowOff>
    </xdr:from>
    <xdr:ext cx="378565" cy="259045"/>
    <xdr:sp macro="" textlink="">
      <xdr:nvSpPr>
        <xdr:cNvPr id="310" name="テキスト ボックス 309"/>
        <xdr:cNvSpPr txBox="1"/>
      </xdr:nvSpPr>
      <xdr:spPr>
        <a:xfrm>
          <a:off x="9450017" y="663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28092</xdr:rowOff>
    </xdr:from>
    <xdr:to>
      <xdr:col>46</xdr:col>
      <xdr:colOff>38100</xdr:colOff>
      <xdr:row>38</xdr:row>
      <xdr:rowOff>129692</xdr:rowOff>
    </xdr:to>
    <xdr:sp macro="" textlink="">
      <xdr:nvSpPr>
        <xdr:cNvPr id="311" name="楕円 310"/>
        <xdr:cNvSpPr/>
      </xdr:nvSpPr>
      <xdr:spPr>
        <a:xfrm>
          <a:off x="8699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120819</xdr:rowOff>
    </xdr:from>
    <xdr:ext cx="378565" cy="259045"/>
    <xdr:sp macro="" textlink="">
      <xdr:nvSpPr>
        <xdr:cNvPr id="312" name="テキスト ボックス 311"/>
        <xdr:cNvSpPr txBox="1"/>
      </xdr:nvSpPr>
      <xdr:spPr>
        <a:xfrm>
          <a:off x="8561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142118</xdr:rowOff>
    </xdr:from>
    <xdr:to>
      <xdr:col>41</xdr:col>
      <xdr:colOff>101600</xdr:colOff>
      <xdr:row>38</xdr:row>
      <xdr:rowOff>72268</xdr:rowOff>
    </xdr:to>
    <xdr:sp macro="" textlink="">
      <xdr:nvSpPr>
        <xdr:cNvPr id="313" name="楕円 312"/>
        <xdr:cNvSpPr/>
      </xdr:nvSpPr>
      <xdr:spPr>
        <a:xfrm>
          <a:off x="7810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63395</xdr:rowOff>
    </xdr:from>
    <xdr:ext cx="469744" cy="259045"/>
    <xdr:sp macro="" textlink="">
      <xdr:nvSpPr>
        <xdr:cNvPr id="314" name="テキスト ボックス 313"/>
        <xdr:cNvSpPr txBox="1"/>
      </xdr:nvSpPr>
      <xdr:spPr>
        <a:xfrm>
          <a:off x="7626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155103</xdr:rowOff>
    </xdr:from>
    <xdr:to>
      <xdr:col>36</xdr:col>
      <xdr:colOff>165100</xdr:colOff>
      <xdr:row>38</xdr:row>
      <xdr:rowOff>85252</xdr:rowOff>
    </xdr:to>
    <xdr:sp macro="" textlink="">
      <xdr:nvSpPr>
        <xdr:cNvPr id="315" name="楕円 314"/>
        <xdr:cNvSpPr/>
      </xdr:nvSpPr>
      <xdr:spPr>
        <a:xfrm>
          <a:off x="6921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76380</xdr:rowOff>
    </xdr:from>
    <xdr:ext cx="469744" cy="259045"/>
    <xdr:sp macro="" textlink="">
      <xdr:nvSpPr>
        <xdr:cNvPr id="316" name="テキスト ボックス 315"/>
        <xdr:cNvSpPr txBox="1"/>
      </xdr:nvSpPr>
      <xdr:spPr>
        <a:xfrm>
          <a:off x="6737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38" name="直線コネクタ 337"/>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39"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0" name="直線コネクタ 339"/>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1"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2" name="直線コネクタ 341"/>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8301</xdr:rowOff>
    </xdr:from>
    <xdr:to>
      <xdr:col>55</xdr:col>
      <xdr:colOff>0</xdr:colOff>
      <xdr:row>58</xdr:row>
      <xdr:rowOff>24600</xdr:rowOff>
    </xdr:to>
    <xdr:cxnSp macro="">
      <xdr:nvCxnSpPr>
        <xdr:cNvPr id="343" name="直線コネクタ 342"/>
        <xdr:cNvCxnSpPr/>
      </xdr:nvCxnSpPr>
      <xdr:spPr>
        <a:xfrm>
          <a:off x="9639300" y="9952401"/>
          <a:ext cx="8382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4"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5" name="フローチャート: 判断 344"/>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8301</xdr:rowOff>
    </xdr:from>
    <xdr:to>
      <xdr:col>50</xdr:col>
      <xdr:colOff>114300</xdr:colOff>
      <xdr:row>58</xdr:row>
      <xdr:rowOff>38659</xdr:rowOff>
    </xdr:to>
    <xdr:cxnSp macro="">
      <xdr:nvCxnSpPr>
        <xdr:cNvPr id="346" name="直線コネクタ 345"/>
        <xdr:cNvCxnSpPr/>
      </xdr:nvCxnSpPr>
      <xdr:spPr>
        <a:xfrm flipV="1">
          <a:off x="8750300" y="9952401"/>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47" name="フローチャート: 判断 346"/>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48" name="テキスト ボックス 347"/>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38659</xdr:rowOff>
    </xdr:from>
    <xdr:to>
      <xdr:col>45</xdr:col>
      <xdr:colOff>177800</xdr:colOff>
      <xdr:row>58</xdr:row>
      <xdr:rowOff>53106</xdr:rowOff>
    </xdr:to>
    <xdr:cxnSp macro="">
      <xdr:nvCxnSpPr>
        <xdr:cNvPr id="349" name="直線コネクタ 348"/>
        <xdr:cNvCxnSpPr/>
      </xdr:nvCxnSpPr>
      <xdr:spPr>
        <a:xfrm flipV="1">
          <a:off x="7861300" y="9982759"/>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0" name="フローチャート: 判断 349"/>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1" name="テキスト ボックス 350"/>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52375</xdr:rowOff>
    </xdr:from>
    <xdr:to>
      <xdr:col>41</xdr:col>
      <xdr:colOff>50800</xdr:colOff>
      <xdr:row>58</xdr:row>
      <xdr:rowOff>53106</xdr:rowOff>
    </xdr:to>
    <xdr:cxnSp macro="">
      <xdr:nvCxnSpPr>
        <xdr:cNvPr id="352" name="直線コネクタ 351"/>
        <xdr:cNvCxnSpPr/>
      </xdr:nvCxnSpPr>
      <xdr:spPr>
        <a:xfrm>
          <a:off x="6972300" y="999647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3" name="フローチャート: 判断 352"/>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4" name="テキスト ボックス 353"/>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5" name="フローチャート: 判断 354"/>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56" name="テキスト ボックス 355"/>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145250</xdr:rowOff>
    </xdr:from>
    <xdr:to>
      <xdr:col>55</xdr:col>
      <xdr:colOff>50800</xdr:colOff>
      <xdr:row>58</xdr:row>
      <xdr:rowOff>75400</xdr:rowOff>
    </xdr:to>
    <xdr:sp macro="" textlink="">
      <xdr:nvSpPr>
        <xdr:cNvPr id="362" name="楕円 361"/>
        <xdr:cNvSpPr/>
      </xdr:nvSpPr>
      <xdr:spPr>
        <a:xfrm>
          <a:off x="10426700" y="99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60177</xdr:rowOff>
    </xdr:from>
    <xdr:ext cx="469744" cy="259045"/>
    <xdr:sp macro="" textlink="">
      <xdr:nvSpPr>
        <xdr:cNvPr id="363" name="農林水産業費該当値テキスト"/>
        <xdr:cNvSpPr txBox="1"/>
      </xdr:nvSpPr>
      <xdr:spPr>
        <a:xfrm>
          <a:off x="10528300" y="983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128951</xdr:rowOff>
    </xdr:from>
    <xdr:to>
      <xdr:col>50</xdr:col>
      <xdr:colOff>165100</xdr:colOff>
      <xdr:row>58</xdr:row>
      <xdr:rowOff>59101</xdr:rowOff>
    </xdr:to>
    <xdr:sp macro="" textlink="">
      <xdr:nvSpPr>
        <xdr:cNvPr id="364" name="楕円 363"/>
        <xdr:cNvSpPr/>
      </xdr:nvSpPr>
      <xdr:spPr>
        <a:xfrm>
          <a:off x="9588500" y="9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50228</xdr:rowOff>
    </xdr:from>
    <xdr:ext cx="469744" cy="259045"/>
    <xdr:sp macro="" textlink="">
      <xdr:nvSpPr>
        <xdr:cNvPr id="365" name="テキスト ボックス 364"/>
        <xdr:cNvSpPr txBox="1"/>
      </xdr:nvSpPr>
      <xdr:spPr>
        <a:xfrm>
          <a:off x="9404428" y="99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159309</xdr:rowOff>
    </xdr:from>
    <xdr:to>
      <xdr:col>46</xdr:col>
      <xdr:colOff>38100</xdr:colOff>
      <xdr:row>58</xdr:row>
      <xdr:rowOff>89459</xdr:rowOff>
    </xdr:to>
    <xdr:sp macro="" textlink="">
      <xdr:nvSpPr>
        <xdr:cNvPr id="366" name="楕円 365"/>
        <xdr:cNvSpPr/>
      </xdr:nvSpPr>
      <xdr:spPr>
        <a:xfrm>
          <a:off x="8699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80586</xdr:rowOff>
    </xdr:from>
    <xdr:ext cx="469744" cy="259045"/>
    <xdr:sp macro="" textlink="">
      <xdr:nvSpPr>
        <xdr:cNvPr id="367" name="テキスト ボックス 366"/>
        <xdr:cNvSpPr txBox="1"/>
      </xdr:nvSpPr>
      <xdr:spPr>
        <a:xfrm>
          <a:off x="8515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2306</xdr:rowOff>
    </xdr:from>
    <xdr:to>
      <xdr:col>41</xdr:col>
      <xdr:colOff>101600</xdr:colOff>
      <xdr:row>58</xdr:row>
      <xdr:rowOff>103906</xdr:rowOff>
    </xdr:to>
    <xdr:sp macro="" textlink="">
      <xdr:nvSpPr>
        <xdr:cNvPr id="368" name="楕円 367"/>
        <xdr:cNvSpPr/>
      </xdr:nvSpPr>
      <xdr:spPr>
        <a:xfrm>
          <a:off x="78105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95033</xdr:rowOff>
    </xdr:from>
    <xdr:ext cx="469744" cy="259045"/>
    <xdr:sp macro="" textlink="">
      <xdr:nvSpPr>
        <xdr:cNvPr id="369" name="テキスト ボックス 368"/>
        <xdr:cNvSpPr txBox="1"/>
      </xdr:nvSpPr>
      <xdr:spPr>
        <a:xfrm>
          <a:off x="7626428" y="1003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1575</xdr:rowOff>
    </xdr:from>
    <xdr:to>
      <xdr:col>36</xdr:col>
      <xdr:colOff>165100</xdr:colOff>
      <xdr:row>58</xdr:row>
      <xdr:rowOff>103175</xdr:rowOff>
    </xdr:to>
    <xdr:sp macro="" textlink="">
      <xdr:nvSpPr>
        <xdr:cNvPr id="370" name="楕円 369"/>
        <xdr:cNvSpPr/>
      </xdr:nvSpPr>
      <xdr:spPr>
        <a:xfrm>
          <a:off x="69215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94302</xdr:rowOff>
    </xdr:from>
    <xdr:ext cx="469744" cy="259045"/>
    <xdr:sp macro="" textlink="">
      <xdr:nvSpPr>
        <xdr:cNvPr id="371" name="テキスト ボックス 370"/>
        <xdr:cNvSpPr txBox="1"/>
      </xdr:nvSpPr>
      <xdr:spPr>
        <a:xfrm>
          <a:off x="6737428" y="100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3" name="直線コネクタ 392"/>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4"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5" name="直線コネクタ 394"/>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6"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397" name="直線コネクタ 396"/>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120177</xdr:rowOff>
    </xdr:from>
    <xdr:to>
      <xdr:col>55</xdr:col>
      <xdr:colOff>0</xdr:colOff>
      <xdr:row>78</xdr:row>
      <xdr:rowOff>52603</xdr:rowOff>
    </xdr:to>
    <xdr:cxnSp macro="">
      <xdr:nvCxnSpPr>
        <xdr:cNvPr id="398" name="直線コネクタ 397"/>
        <xdr:cNvCxnSpPr/>
      </xdr:nvCxnSpPr>
      <xdr:spPr>
        <a:xfrm flipV="1">
          <a:off x="9639300" y="13321827"/>
          <a:ext cx="8382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399"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0" name="フローチャート: 判断 399"/>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45974</xdr:rowOff>
    </xdr:from>
    <xdr:to>
      <xdr:col>50</xdr:col>
      <xdr:colOff>114300</xdr:colOff>
      <xdr:row>78</xdr:row>
      <xdr:rowOff>52603</xdr:rowOff>
    </xdr:to>
    <xdr:cxnSp macro="">
      <xdr:nvCxnSpPr>
        <xdr:cNvPr id="401" name="直線コネクタ 400"/>
        <xdr:cNvCxnSpPr/>
      </xdr:nvCxnSpPr>
      <xdr:spPr>
        <a:xfrm>
          <a:off x="8750300" y="1341907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2" name="フローチャート: 判断 401"/>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3" name="テキスト ボックス 402"/>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45974</xdr:rowOff>
    </xdr:from>
    <xdr:to>
      <xdr:col>45</xdr:col>
      <xdr:colOff>177800</xdr:colOff>
      <xdr:row>78</xdr:row>
      <xdr:rowOff>53564</xdr:rowOff>
    </xdr:to>
    <xdr:cxnSp macro="">
      <xdr:nvCxnSpPr>
        <xdr:cNvPr id="404" name="直線コネクタ 403"/>
        <xdr:cNvCxnSpPr/>
      </xdr:nvCxnSpPr>
      <xdr:spPr>
        <a:xfrm flipV="1">
          <a:off x="7861300" y="13419074"/>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5" name="フローチャート: 判断 404"/>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06" name="テキスト ボックス 405"/>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35322</xdr:rowOff>
    </xdr:from>
    <xdr:to>
      <xdr:col>41</xdr:col>
      <xdr:colOff>50800</xdr:colOff>
      <xdr:row>78</xdr:row>
      <xdr:rowOff>53564</xdr:rowOff>
    </xdr:to>
    <xdr:cxnSp macro="">
      <xdr:nvCxnSpPr>
        <xdr:cNvPr id="407" name="直線コネクタ 406"/>
        <xdr:cNvCxnSpPr/>
      </xdr:nvCxnSpPr>
      <xdr:spPr>
        <a:xfrm>
          <a:off x="6972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08" name="フローチャート: 判断 407"/>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09" name="テキスト ボックス 408"/>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0" name="フローチャート: 判断 409"/>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1" name="テキスト ボックス 410"/>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69377</xdr:rowOff>
    </xdr:from>
    <xdr:to>
      <xdr:col>55</xdr:col>
      <xdr:colOff>50800</xdr:colOff>
      <xdr:row>77</xdr:row>
      <xdr:rowOff>170977</xdr:rowOff>
    </xdr:to>
    <xdr:sp macro="" textlink="">
      <xdr:nvSpPr>
        <xdr:cNvPr id="417" name="楕円 416"/>
        <xdr:cNvSpPr/>
      </xdr:nvSpPr>
      <xdr:spPr>
        <a:xfrm>
          <a:off x="104267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155754</xdr:rowOff>
    </xdr:from>
    <xdr:ext cx="469744" cy="259045"/>
    <xdr:sp macro="" textlink="">
      <xdr:nvSpPr>
        <xdr:cNvPr id="418" name="商工費該当値テキスト"/>
        <xdr:cNvSpPr txBox="1"/>
      </xdr:nvSpPr>
      <xdr:spPr>
        <a:xfrm>
          <a:off x="10528300" y="131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1803</xdr:rowOff>
    </xdr:from>
    <xdr:to>
      <xdr:col>50</xdr:col>
      <xdr:colOff>165100</xdr:colOff>
      <xdr:row>78</xdr:row>
      <xdr:rowOff>103403</xdr:rowOff>
    </xdr:to>
    <xdr:sp macro="" textlink="">
      <xdr:nvSpPr>
        <xdr:cNvPr id="419" name="楕円 418"/>
        <xdr:cNvSpPr/>
      </xdr:nvSpPr>
      <xdr:spPr>
        <a:xfrm>
          <a:off x="9588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94530</xdr:rowOff>
    </xdr:from>
    <xdr:ext cx="469744" cy="259045"/>
    <xdr:sp macro="" textlink="">
      <xdr:nvSpPr>
        <xdr:cNvPr id="420" name="テキスト ボックス 419"/>
        <xdr:cNvSpPr txBox="1"/>
      </xdr:nvSpPr>
      <xdr:spPr>
        <a:xfrm>
          <a:off x="9404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166624</xdr:rowOff>
    </xdr:from>
    <xdr:to>
      <xdr:col>46</xdr:col>
      <xdr:colOff>38100</xdr:colOff>
      <xdr:row>78</xdr:row>
      <xdr:rowOff>96774</xdr:rowOff>
    </xdr:to>
    <xdr:sp macro="" textlink="">
      <xdr:nvSpPr>
        <xdr:cNvPr id="421" name="楕円 420"/>
        <xdr:cNvSpPr/>
      </xdr:nvSpPr>
      <xdr:spPr>
        <a:xfrm>
          <a:off x="8699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87901</xdr:rowOff>
    </xdr:from>
    <xdr:ext cx="469744" cy="259045"/>
    <xdr:sp macro="" textlink="">
      <xdr:nvSpPr>
        <xdr:cNvPr id="422" name="テキスト ボックス 421"/>
        <xdr:cNvSpPr txBox="1"/>
      </xdr:nvSpPr>
      <xdr:spPr>
        <a:xfrm>
          <a:off x="8515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2764</xdr:rowOff>
    </xdr:from>
    <xdr:to>
      <xdr:col>41</xdr:col>
      <xdr:colOff>101600</xdr:colOff>
      <xdr:row>78</xdr:row>
      <xdr:rowOff>104364</xdr:rowOff>
    </xdr:to>
    <xdr:sp macro="" textlink="">
      <xdr:nvSpPr>
        <xdr:cNvPr id="423" name="楕円 422"/>
        <xdr:cNvSpPr/>
      </xdr:nvSpPr>
      <xdr:spPr>
        <a:xfrm>
          <a:off x="7810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95491</xdr:rowOff>
    </xdr:from>
    <xdr:ext cx="469744" cy="259045"/>
    <xdr:sp macro="" textlink="">
      <xdr:nvSpPr>
        <xdr:cNvPr id="424" name="テキスト ボックス 423"/>
        <xdr:cNvSpPr txBox="1"/>
      </xdr:nvSpPr>
      <xdr:spPr>
        <a:xfrm>
          <a:off x="7626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155972</xdr:rowOff>
    </xdr:from>
    <xdr:to>
      <xdr:col>36</xdr:col>
      <xdr:colOff>165100</xdr:colOff>
      <xdr:row>78</xdr:row>
      <xdr:rowOff>86122</xdr:rowOff>
    </xdr:to>
    <xdr:sp macro="" textlink="">
      <xdr:nvSpPr>
        <xdr:cNvPr id="425" name="楕円 424"/>
        <xdr:cNvSpPr/>
      </xdr:nvSpPr>
      <xdr:spPr>
        <a:xfrm>
          <a:off x="6921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77249</xdr:rowOff>
    </xdr:from>
    <xdr:ext cx="469744" cy="259045"/>
    <xdr:sp macro="" textlink="">
      <xdr:nvSpPr>
        <xdr:cNvPr id="426" name="テキスト ボックス 425"/>
        <xdr:cNvSpPr txBox="1"/>
      </xdr:nvSpPr>
      <xdr:spPr>
        <a:xfrm>
          <a:off x="6737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2" name="直線コネクタ 451"/>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3"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4" name="直線コネクタ 453"/>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5"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56" name="直線コネクタ 455"/>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82325</xdr:rowOff>
    </xdr:from>
    <xdr:to>
      <xdr:col>55</xdr:col>
      <xdr:colOff>0</xdr:colOff>
      <xdr:row>98</xdr:row>
      <xdr:rowOff>146627</xdr:rowOff>
    </xdr:to>
    <xdr:cxnSp macro="">
      <xdr:nvCxnSpPr>
        <xdr:cNvPr id="457" name="直線コネクタ 456"/>
        <xdr:cNvCxnSpPr/>
      </xdr:nvCxnSpPr>
      <xdr:spPr>
        <a:xfrm>
          <a:off x="9639300" y="16884425"/>
          <a:ext cx="8382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58"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59" name="フローチャート: 判断 458"/>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68909</xdr:rowOff>
    </xdr:from>
    <xdr:to>
      <xdr:col>50</xdr:col>
      <xdr:colOff>114300</xdr:colOff>
      <xdr:row>98</xdr:row>
      <xdr:rowOff>82325</xdr:rowOff>
    </xdr:to>
    <xdr:cxnSp macro="">
      <xdr:nvCxnSpPr>
        <xdr:cNvPr id="460" name="直線コネクタ 459"/>
        <xdr:cNvCxnSpPr/>
      </xdr:nvCxnSpPr>
      <xdr:spPr>
        <a:xfrm>
          <a:off x="8750300" y="16871009"/>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1" name="フローチャート: 判断 460"/>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2" name="テキスト ボックス 461"/>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68909</xdr:rowOff>
    </xdr:from>
    <xdr:to>
      <xdr:col>45</xdr:col>
      <xdr:colOff>177800</xdr:colOff>
      <xdr:row>98</xdr:row>
      <xdr:rowOff>92360</xdr:rowOff>
    </xdr:to>
    <xdr:cxnSp macro="">
      <xdr:nvCxnSpPr>
        <xdr:cNvPr id="463" name="直線コネクタ 462"/>
        <xdr:cNvCxnSpPr/>
      </xdr:nvCxnSpPr>
      <xdr:spPr>
        <a:xfrm flipV="1">
          <a:off x="7861300" y="16871009"/>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4" name="フローチャート: 判断 463"/>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5" name="テキスト ボックス 464"/>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45741</xdr:rowOff>
    </xdr:from>
    <xdr:to>
      <xdr:col>41</xdr:col>
      <xdr:colOff>50800</xdr:colOff>
      <xdr:row>98</xdr:row>
      <xdr:rowOff>92360</xdr:rowOff>
    </xdr:to>
    <xdr:cxnSp macro="">
      <xdr:nvCxnSpPr>
        <xdr:cNvPr id="466" name="直線コネクタ 465"/>
        <xdr:cNvCxnSpPr/>
      </xdr:nvCxnSpPr>
      <xdr:spPr>
        <a:xfrm>
          <a:off x="6972300" y="16847841"/>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67" name="フローチャート: 判断 466"/>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68" name="テキスト ボックス 467"/>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69" name="フローチャート: 判断 468"/>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112622</xdr:rowOff>
    </xdr:from>
    <xdr:ext cx="534377" cy="259045"/>
    <xdr:sp macro="" textlink="">
      <xdr:nvSpPr>
        <xdr:cNvPr id="470" name="テキスト ボックス 469"/>
        <xdr:cNvSpPr txBox="1"/>
      </xdr:nvSpPr>
      <xdr:spPr>
        <a:xfrm>
          <a:off x="6705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95827</xdr:rowOff>
    </xdr:from>
    <xdr:to>
      <xdr:col>55</xdr:col>
      <xdr:colOff>50800</xdr:colOff>
      <xdr:row>99</xdr:row>
      <xdr:rowOff>25977</xdr:rowOff>
    </xdr:to>
    <xdr:sp macro="" textlink="">
      <xdr:nvSpPr>
        <xdr:cNvPr id="476" name="楕円 475"/>
        <xdr:cNvSpPr/>
      </xdr:nvSpPr>
      <xdr:spPr>
        <a:xfrm>
          <a:off x="10426700" y="168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77"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31525</xdr:rowOff>
    </xdr:from>
    <xdr:to>
      <xdr:col>50</xdr:col>
      <xdr:colOff>165100</xdr:colOff>
      <xdr:row>98</xdr:row>
      <xdr:rowOff>133125</xdr:rowOff>
    </xdr:to>
    <xdr:sp macro="" textlink="">
      <xdr:nvSpPr>
        <xdr:cNvPr id="478" name="楕円 477"/>
        <xdr:cNvSpPr/>
      </xdr:nvSpPr>
      <xdr:spPr>
        <a:xfrm>
          <a:off x="9588500" y="16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124252</xdr:rowOff>
    </xdr:from>
    <xdr:ext cx="534377" cy="259045"/>
    <xdr:sp macro="" textlink="">
      <xdr:nvSpPr>
        <xdr:cNvPr id="479" name="テキスト ボックス 478"/>
        <xdr:cNvSpPr txBox="1"/>
      </xdr:nvSpPr>
      <xdr:spPr>
        <a:xfrm>
          <a:off x="9372111" y="169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18109</xdr:rowOff>
    </xdr:from>
    <xdr:to>
      <xdr:col>46</xdr:col>
      <xdr:colOff>38100</xdr:colOff>
      <xdr:row>98</xdr:row>
      <xdr:rowOff>119709</xdr:rowOff>
    </xdr:to>
    <xdr:sp macro="" textlink="">
      <xdr:nvSpPr>
        <xdr:cNvPr id="480" name="楕円 479"/>
        <xdr:cNvSpPr/>
      </xdr:nvSpPr>
      <xdr:spPr>
        <a:xfrm>
          <a:off x="8699500" y="168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136236</xdr:rowOff>
    </xdr:from>
    <xdr:ext cx="534377" cy="259045"/>
    <xdr:sp macro="" textlink="">
      <xdr:nvSpPr>
        <xdr:cNvPr id="481" name="テキスト ボックス 480"/>
        <xdr:cNvSpPr txBox="1"/>
      </xdr:nvSpPr>
      <xdr:spPr>
        <a:xfrm>
          <a:off x="8483111" y="165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41560</xdr:rowOff>
    </xdr:from>
    <xdr:to>
      <xdr:col>41</xdr:col>
      <xdr:colOff>101600</xdr:colOff>
      <xdr:row>98</xdr:row>
      <xdr:rowOff>143160</xdr:rowOff>
    </xdr:to>
    <xdr:sp macro="" textlink="">
      <xdr:nvSpPr>
        <xdr:cNvPr id="482" name="楕円 481"/>
        <xdr:cNvSpPr/>
      </xdr:nvSpPr>
      <xdr:spPr>
        <a:xfrm>
          <a:off x="78105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159687</xdr:rowOff>
    </xdr:from>
    <xdr:ext cx="534377" cy="259045"/>
    <xdr:sp macro="" textlink="">
      <xdr:nvSpPr>
        <xdr:cNvPr id="483" name="テキスト ボックス 482"/>
        <xdr:cNvSpPr txBox="1"/>
      </xdr:nvSpPr>
      <xdr:spPr>
        <a:xfrm>
          <a:off x="7594111" y="16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166391</xdr:rowOff>
    </xdr:from>
    <xdr:to>
      <xdr:col>36</xdr:col>
      <xdr:colOff>165100</xdr:colOff>
      <xdr:row>98</xdr:row>
      <xdr:rowOff>96541</xdr:rowOff>
    </xdr:to>
    <xdr:sp macro="" textlink="">
      <xdr:nvSpPr>
        <xdr:cNvPr id="484" name="楕円 483"/>
        <xdr:cNvSpPr/>
      </xdr:nvSpPr>
      <xdr:spPr>
        <a:xfrm>
          <a:off x="6921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113068</xdr:rowOff>
    </xdr:from>
    <xdr:ext cx="534377" cy="259045"/>
    <xdr:sp macro="" textlink="">
      <xdr:nvSpPr>
        <xdr:cNvPr id="485" name="テキスト ボックス 484"/>
        <xdr:cNvSpPr txBox="1"/>
      </xdr:nvSpPr>
      <xdr:spPr>
        <a:xfrm>
          <a:off x="6705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0" name="直線コネクタ 509"/>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1"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2" name="直線コネクタ 511"/>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3"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4" name="直線コネクタ 513"/>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156083</xdr:rowOff>
    </xdr:from>
    <xdr:to>
      <xdr:col>85</xdr:col>
      <xdr:colOff>127000</xdr:colOff>
      <xdr:row>39</xdr:row>
      <xdr:rowOff>11150</xdr:rowOff>
    </xdr:to>
    <xdr:cxnSp macro="">
      <xdr:nvCxnSpPr>
        <xdr:cNvPr id="515" name="直線コネクタ 514"/>
        <xdr:cNvCxnSpPr/>
      </xdr:nvCxnSpPr>
      <xdr:spPr>
        <a:xfrm>
          <a:off x="15481300" y="6671183"/>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16"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17" name="フローチャート: 判断 516"/>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156083</xdr:rowOff>
    </xdr:from>
    <xdr:to>
      <xdr:col>81</xdr:col>
      <xdr:colOff>50800</xdr:colOff>
      <xdr:row>38</xdr:row>
      <xdr:rowOff>161265</xdr:rowOff>
    </xdr:to>
    <xdr:cxnSp macro="">
      <xdr:nvCxnSpPr>
        <xdr:cNvPr id="518" name="直線コネクタ 517"/>
        <xdr:cNvCxnSpPr/>
      </xdr:nvCxnSpPr>
      <xdr:spPr>
        <a:xfrm flipV="1">
          <a:off x="14592300" y="667118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19" name="フローチャート: 判断 518"/>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0" name="テキスト ボックス 519"/>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157455</xdr:rowOff>
    </xdr:from>
    <xdr:to>
      <xdr:col>76</xdr:col>
      <xdr:colOff>114300</xdr:colOff>
      <xdr:row>38</xdr:row>
      <xdr:rowOff>161265</xdr:rowOff>
    </xdr:to>
    <xdr:cxnSp macro="">
      <xdr:nvCxnSpPr>
        <xdr:cNvPr id="521" name="直線コネクタ 520"/>
        <xdr:cNvCxnSpPr/>
      </xdr:nvCxnSpPr>
      <xdr:spPr>
        <a:xfrm>
          <a:off x="13703300" y="6672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2" name="フローチャート: 判断 521"/>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3" name="テキスト ボックス 522"/>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155931</xdr:rowOff>
    </xdr:from>
    <xdr:to>
      <xdr:col>71</xdr:col>
      <xdr:colOff>177800</xdr:colOff>
      <xdr:row>38</xdr:row>
      <xdr:rowOff>157455</xdr:rowOff>
    </xdr:to>
    <xdr:cxnSp macro="">
      <xdr:nvCxnSpPr>
        <xdr:cNvPr id="524" name="直線コネクタ 523"/>
        <xdr:cNvCxnSpPr/>
      </xdr:nvCxnSpPr>
      <xdr:spPr>
        <a:xfrm>
          <a:off x="12814300" y="66710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5" name="フローチャート: 判断 524"/>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26" name="テキスト ボックス 525"/>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27" name="フローチャート: 判断 526"/>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28" name="テキスト ボックス 527"/>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131800</xdr:rowOff>
    </xdr:from>
    <xdr:to>
      <xdr:col>85</xdr:col>
      <xdr:colOff>177800</xdr:colOff>
      <xdr:row>39</xdr:row>
      <xdr:rowOff>61950</xdr:rowOff>
    </xdr:to>
    <xdr:sp macro="" textlink="">
      <xdr:nvSpPr>
        <xdr:cNvPr id="534" name="楕円 533"/>
        <xdr:cNvSpPr/>
      </xdr:nvSpPr>
      <xdr:spPr>
        <a:xfrm>
          <a:off x="162687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46727</xdr:rowOff>
    </xdr:from>
    <xdr:ext cx="534377" cy="259045"/>
    <xdr:sp macro="" textlink="">
      <xdr:nvSpPr>
        <xdr:cNvPr id="535" name="消防費該当値テキスト"/>
        <xdr:cNvSpPr txBox="1"/>
      </xdr:nvSpPr>
      <xdr:spPr>
        <a:xfrm>
          <a:off x="16370300" y="65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105283</xdr:rowOff>
    </xdr:from>
    <xdr:to>
      <xdr:col>81</xdr:col>
      <xdr:colOff>101600</xdr:colOff>
      <xdr:row>39</xdr:row>
      <xdr:rowOff>35433</xdr:rowOff>
    </xdr:to>
    <xdr:sp macro="" textlink="">
      <xdr:nvSpPr>
        <xdr:cNvPr id="536" name="楕円 535"/>
        <xdr:cNvSpPr/>
      </xdr:nvSpPr>
      <xdr:spPr>
        <a:xfrm>
          <a:off x="1543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26560</xdr:rowOff>
    </xdr:from>
    <xdr:ext cx="534377" cy="259045"/>
    <xdr:sp macro="" textlink="">
      <xdr:nvSpPr>
        <xdr:cNvPr id="537" name="テキスト ボックス 536"/>
        <xdr:cNvSpPr txBox="1"/>
      </xdr:nvSpPr>
      <xdr:spPr>
        <a:xfrm>
          <a:off x="15214111"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110465</xdr:rowOff>
    </xdr:from>
    <xdr:to>
      <xdr:col>76</xdr:col>
      <xdr:colOff>165100</xdr:colOff>
      <xdr:row>39</xdr:row>
      <xdr:rowOff>40615</xdr:rowOff>
    </xdr:to>
    <xdr:sp macro="" textlink="">
      <xdr:nvSpPr>
        <xdr:cNvPr id="538" name="楕円 537"/>
        <xdr:cNvSpPr/>
      </xdr:nvSpPr>
      <xdr:spPr>
        <a:xfrm>
          <a:off x="145415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31742</xdr:rowOff>
    </xdr:from>
    <xdr:ext cx="534377" cy="259045"/>
    <xdr:sp macro="" textlink="">
      <xdr:nvSpPr>
        <xdr:cNvPr id="539" name="テキスト ボックス 538"/>
        <xdr:cNvSpPr txBox="1"/>
      </xdr:nvSpPr>
      <xdr:spPr>
        <a:xfrm>
          <a:off x="14325111" y="67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106655</xdr:rowOff>
    </xdr:from>
    <xdr:to>
      <xdr:col>72</xdr:col>
      <xdr:colOff>38100</xdr:colOff>
      <xdr:row>39</xdr:row>
      <xdr:rowOff>36805</xdr:rowOff>
    </xdr:to>
    <xdr:sp macro="" textlink="">
      <xdr:nvSpPr>
        <xdr:cNvPr id="540" name="楕円 539"/>
        <xdr:cNvSpPr/>
      </xdr:nvSpPr>
      <xdr:spPr>
        <a:xfrm>
          <a:off x="13652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27932</xdr:rowOff>
    </xdr:from>
    <xdr:ext cx="534377" cy="259045"/>
    <xdr:sp macro="" textlink="">
      <xdr:nvSpPr>
        <xdr:cNvPr id="541" name="テキスト ボックス 540"/>
        <xdr:cNvSpPr txBox="1"/>
      </xdr:nvSpPr>
      <xdr:spPr>
        <a:xfrm>
          <a:off x="13436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105131</xdr:rowOff>
    </xdr:from>
    <xdr:to>
      <xdr:col>67</xdr:col>
      <xdr:colOff>101600</xdr:colOff>
      <xdr:row>39</xdr:row>
      <xdr:rowOff>35281</xdr:rowOff>
    </xdr:to>
    <xdr:sp macro="" textlink="">
      <xdr:nvSpPr>
        <xdr:cNvPr id="542" name="楕円 541"/>
        <xdr:cNvSpPr/>
      </xdr:nvSpPr>
      <xdr:spPr>
        <a:xfrm>
          <a:off x="12763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26408</xdr:rowOff>
    </xdr:from>
    <xdr:ext cx="534377" cy="259045"/>
    <xdr:sp macro="" textlink="">
      <xdr:nvSpPr>
        <xdr:cNvPr id="543" name="テキスト ボックス 542"/>
        <xdr:cNvSpPr txBox="1"/>
      </xdr:nvSpPr>
      <xdr:spPr>
        <a:xfrm>
          <a:off x="12547111" y="6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68" name="直線コネクタ 567"/>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69"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0" name="直線コネクタ 569"/>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1"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2" name="直線コネクタ 571"/>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73578</xdr:rowOff>
    </xdr:from>
    <xdr:to>
      <xdr:col>85</xdr:col>
      <xdr:colOff>127000</xdr:colOff>
      <xdr:row>57</xdr:row>
      <xdr:rowOff>3416</xdr:rowOff>
    </xdr:to>
    <xdr:cxnSp macro="">
      <xdr:nvCxnSpPr>
        <xdr:cNvPr id="573" name="直線コネクタ 572"/>
        <xdr:cNvCxnSpPr/>
      </xdr:nvCxnSpPr>
      <xdr:spPr>
        <a:xfrm flipV="1">
          <a:off x="15481300" y="9503328"/>
          <a:ext cx="838200" cy="2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4"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5" name="フローチャート: 判断 574"/>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3416</xdr:rowOff>
    </xdr:from>
    <xdr:to>
      <xdr:col>81</xdr:col>
      <xdr:colOff>50800</xdr:colOff>
      <xdr:row>57</xdr:row>
      <xdr:rowOff>112611</xdr:rowOff>
    </xdr:to>
    <xdr:cxnSp macro="">
      <xdr:nvCxnSpPr>
        <xdr:cNvPr id="576" name="直線コネクタ 575"/>
        <xdr:cNvCxnSpPr/>
      </xdr:nvCxnSpPr>
      <xdr:spPr>
        <a:xfrm flipV="1">
          <a:off x="14592300" y="9776066"/>
          <a:ext cx="8890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77" name="フローチャート: 判断 576"/>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78" name="テキスト ボックス 577"/>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9817</xdr:rowOff>
    </xdr:from>
    <xdr:to>
      <xdr:col>76</xdr:col>
      <xdr:colOff>114300</xdr:colOff>
      <xdr:row>57</xdr:row>
      <xdr:rowOff>112611</xdr:rowOff>
    </xdr:to>
    <xdr:cxnSp macro="">
      <xdr:nvCxnSpPr>
        <xdr:cNvPr id="579" name="直線コネクタ 578"/>
        <xdr:cNvCxnSpPr/>
      </xdr:nvCxnSpPr>
      <xdr:spPr>
        <a:xfrm>
          <a:off x="13703300" y="9782467"/>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0" name="フローチャート: 判断 579"/>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1" name="テキスト ボックス 580"/>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9817</xdr:rowOff>
    </xdr:from>
    <xdr:to>
      <xdr:col>71</xdr:col>
      <xdr:colOff>177800</xdr:colOff>
      <xdr:row>57</xdr:row>
      <xdr:rowOff>133376</xdr:rowOff>
    </xdr:to>
    <xdr:cxnSp macro="">
      <xdr:nvCxnSpPr>
        <xdr:cNvPr id="582" name="直線コネクタ 581"/>
        <xdr:cNvCxnSpPr/>
      </xdr:nvCxnSpPr>
      <xdr:spPr>
        <a:xfrm flipV="1">
          <a:off x="12814300" y="9782467"/>
          <a:ext cx="8890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3" name="フローチャート: 判断 582"/>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4" name="テキスト ボックス 583"/>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5" name="フローチャート: 判断 584"/>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86" name="テキスト ボックス 585"/>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22778</xdr:rowOff>
    </xdr:from>
    <xdr:to>
      <xdr:col>85</xdr:col>
      <xdr:colOff>177800</xdr:colOff>
      <xdr:row>55</xdr:row>
      <xdr:rowOff>124378</xdr:rowOff>
    </xdr:to>
    <xdr:sp macro="" textlink="">
      <xdr:nvSpPr>
        <xdr:cNvPr id="592" name="楕円 591"/>
        <xdr:cNvSpPr/>
      </xdr:nvSpPr>
      <xdr:spPr>
        <a:xfrm>
          <a:off x="16268700" y="94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1205</xdr:rowOff>
    </xdr:from>
    <xdr:ext cx="534377" cy="259045"/>
    <xdr:sp macro="" textlink="">
      <xdr:nvSpPr>
        <xdr:cNvPr id="593" name="教育費該当値テキスト"/>
        <xdr:cNvSpPr txBox="1"/>
      </xdr:nvSpPr>
      <xdr:spPr>
        <a:xfrm>
          <a:off x="16370300" y="9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124066</xdr:rowOff>
    </xdr:from>
    <xdr:to>
      <xdr:col>81</xdr:col>
      <xdr:colOff>101600</xdr:colOff>
      <xdr:row>57</xdr:row>
      <xdr:rowOff>54216</xdr:rowOff>
    </xdr:to>
    <xdr:sp macro="" textlink="">
      <xdr:nvSpPr>
        <xdr:cNvPr id="594" name="楕円 593"/>
        <xdr:cNvSpPr/>
      </xdr:nvSpPr>
      <xdr:spPr>
        <a:xfrm>
          <a:off x="15430500" y="97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45343</xdr:rowOff>
    </xdr:from>
    <xdr:ext cx="534377" cy="259045"/>
    <xdr:sp macro="" textlink="">
      <xdr:nvSpPr>
        <xdr:cNvPr id="595" name="テキスト ボックス 594"/>
        <xdr:cNvSpPr txBox="1"/>
      </xdr:nvSpPr>
      <xdr:spPr>
        <a:xfrm>
          <a:off x="15214111" y="98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61811</xdr:rowOff>
    </xdr:from>
    <xdr:to>
      <xdr:col>76</xdr:col>
      <xdr:colOff>165100</xdr:colOff>
      <xdr:row>57</xdr:row>
      <xdr:rowOff>163411</xdr:rowOff>
    </xdr:to>
    <xdr:sp macro="" textlink="">
      <xdr:nvSpPr>
        <xdr:cNvPr id="596" name="楕円 595"/>
        <xdr:cNvSpPr/>
      </xdr:nvSpPr>
      <xdr:spPr>
        <a:xfrm>
          <a:off x="14541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154538</xdr:rowOff>
    </xdr:from>
    <xdr:ext cx="534377" cy="259045"/>
    <xdr:sp macro="" textlink="">
      <xdr:nvSpPr>
        <xdr:cNvPr id="597" name="テキスト ボックス 596"/>
        <xdr:cNvSpPr txBox="1"/>
      </xdr:nvSpPr>
      <xdr:spPr>
        <a:xfrm>
          <a:off x="14325111" y="99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130467</xdr:rowOff>
    </xdr:from>
    <xdr:to>
      <xdr:col>72</xdr:col>
      <xdr:colOff>38100</xdr:colOff>
      <xdr:row>57</xdr:row>
      <xdr:rowOff>60617</xdr:rowOff>
    </xdr:to>
    <xdr:sp macro="" textlink="">
      <xdr:nvSpPr>
        <xdr:cNvPr id="598" name="楕円 597"/>
        <xdr:cNvSpPr/>
      </xdr:nvSpPr>
      <xdr:spPr>
        <a:xfrm>
          <a:off x="136525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51744</xdr:rowOff>
    </xdr:from>
    <xdr:ext cx="534377" cy="259045"/>
    <xdr:sp macro="" textlink="">
      <xdr:nvSpPr>
        <xdr:cNvPr id="599" name="テキスト ボックス 598"/>
        <xdr:cNvSpPr txBox="1"/>
      </xdr:nvSpPr>
      <xdr:spPr>
        <a:xfrm>
          <a:off x="13436111" y="98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82576</xdr:rowOff>
    </xdr:from>
    <xdr:to>
      <xdr:col>67</xdr:col>
      <xdr:colOff>101600</xdr:colOff>
      <xdr:row>58</xdr:row>
      <xdr:rowOff>12726</xdr:rowOff>
    </xdr:to>
    <xdr:sp macro="" textlink="">
      <xdr:nvSpPr>
        <xdr:cNvPr id="600" name="楕円 599"/>
        <xdr:cNvSpPr/>
      </xdr:nvSpPr>
      <xdr:spPr>
        <a:xfrm>
          <a:off x="12763500" y="98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3853</xdr:rowOff>
    </xdr:from>
    <xdr:ext cx="534377" cy="259045"/>
    <xdr:sp macro="" textlink="">
      <xdr:nvSpPr>
        <xdr:cNvPr id="601" name="テキスト ボックス 600"/>
        <xdr:cNvSpPr txBox="1"/>
      </xdr:nvSpPr>
      <xdr:spPr>
        <a:xfrm>
          <a:off x="12547111" y="99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5" name="直線コネクタ 624"/>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6"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28"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29" name="直線コネクタ 628"/>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44120</xdr:rowOff>
    </xdr:from>
    <xdr:to>
      <xdr:col>85</xdr:col>
      <xdr:colOff>127000</xdr:colOff>
      <xdr:row>79</xdr:row>
      <xdr:rowOff>44310</xdr:rowOff>
    </xdr:to>
    <xdr:cxnSp macro="">
      <xdr:nvCxnSpPr>
        <xdr:cNvPr id="630" name="直線コネクタ 629"/>
        <xdr:cNvCxnSpPr/>
      </xdr:nvCxnSpPr>
      <xdr:spPr>
        <a:xfrm>
          <a:off x="15481300" y="1358867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1"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2" name="フローチャート: 判断 631"/>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44120</xdr:rowOff>
    </xdr:from>
    <xdr:to>
      <xdr:col>81</xdr:col>
      <xdr:colOff>50800</xdr:colOff>
      <xdr:row>79</xdr:row>
      <xdr:rowOff>44450</xdr:rowOff>
    </xdr:to>
    <xdr:cxnSp macro="">
      <xdr:nvCxnSpPr>
        <xdr:cNvPr id="633" name="直線コネクタ 632"/>
        <xdr:cNvCxnSpPr/>
      </xdr:nvCxnSpPr>
      <xdr:spPr>
        <a:xfrm flipV="1">
          <a:off x="14592300" y="1358867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4" name="フローチャート: 判断 633"/>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5" name="テキスト ボックス 634"/>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7" name="フローチャート: 判断 636"/>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38" name="テキスト ボックス 637"/>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0" name="フローチャート: 判断 639"/>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1" name="テキスト ボックス 640"/>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2" name="フローチャート: 判断 641"/>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3" name="テキスト ボックス 642"/>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164960</xdr:rowOff>
    </xdr:from>
    <xdr:to>
      <xdr:col>85</xdr:col>
      <xdr:colOff>177800</xdr:colOff>
      <xdr:row>79</xdr:row>
      <xdr:rowOff>95110</xdr:rowOff>
    </xdr:to>
    <xdr:sp macro="" textlink="">
      <xdr:nvSpPr>
        <xdr:cNvPr id="649" name="楕円 648"/>
        <xdr:cNvSpPr/>
      </xdr:nvSpPr>
      <xdr:spPr>
        <a:xfrm>
          <a:off x="162687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13932" cy="259045"/>
    <xdr:sp macro="" textlink="">
      <xdr:nvSpPr>
        <xdr:cNvPr id="650" name="災害復旧費該当値テキスト"/>
        <xdr:cNvSpPr txBox="1"/>
      </xdr:nvSpPr>
      <xdr:spPr>
        <a:xfrm>
          <a:off x="16370300" y="13494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164770</xdr:rowOff>
    </xdr:from>
    <xdr:to>
      <xdr:col>81</xdr:col>
      <xdr:colOff>101600</xdr:colOff>
      <xdr:row>79</xdr:row>
      <xdr:rowOff>94920</xdr:rowOff>
    </xdr:to>
    <xdr:sp macro="" textlink="">
      <xdr:nvSpPr>
        <xdr:cNvPr id="651" name="楕円 650"/>
        <xdr:cNvSpPr/>
      </xdr:nvSpPr>
      <xdr:spPr>
        <a:xfrm>
          <a:off x="15430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86047</xdr:rowOff>
    </xdr:from>
    <xdr:ext cx="313932" cy="259045"/>
    <xdr:sp macro="" textlink="">
      <xdr:nvSpPr>
        <xdr:cNvPr id="652" name="テキスト ボックス 651"/>
        <xdr:cNvSpPr txBox="1"/>
      </xdr:nvSpPr>
      <xdr:spPr>
        <a:xfrm>
          <a:off x="15324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0" name="直線コネクタ 679"/>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1"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2" name="直線コネクタ 681"/>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3"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4" name="直線コネクタ 683"/>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11570</xdr:rowOff>
    </xdr:from>
    <xdr:to>
      <xdr:col>85</xdr:col>
      <xdr:colOff>127000</xdr:colOff>
      <xdr:row>94</xdr:row>
      <xdr:rowOff>11593</xdr:rowOff>
    </xdr:to>
    <xdr:cxnSp macro="">
      <xdr:nvCxnSpPr>
        <xdr:cNvPr id="685" name="直線コネクタ 684"/>
        <xdr:cNvCxnSpPr/>
      </xdr:nvCxnSpPr>
      <xdr:spPr>
        <a:xfrm flipV="1">
          <a:off x="15481300" y="1612787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6"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7" name="フローチャート: 判断 686"/>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11593</xdr:rowOff>
    </xdr:from>
    <xdr:to>
      <xdr:col>81</xdr:col>
      <xdr:colOff>50800</xdr:colOff>
      <xdr:row>94</xdr:row>
      <xdr:rowOff>25126</xdr:rowOff>
    </xdr:to>
    <xdr:cxnSp macro="">
      <xdr:nvCxnSpPr>
        <xdr:cNvPr id="688" name="直線コネクタ 687"/>
        <xdr:cNvCxnSpPr/>
      </xdr:nvCxnSpPr>
      <xdr:spPr>
        <a:xfrm flipV="1">
          <a:off x="14592300" y="1612789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89" name="フローチャート: 判断 688"/>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0" name="テキスト ボックス 689"/>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25126</xdr:rowOff>
    </xdr:from>
    <xdr:to>
      <xdr:col>76</xdr:col>
      <xdr:colOff>114300</xdr:colOff>
      <xdr:row>94</xdr:row>
      <xdr:rowOff>61610</xdr:rowOff>
    </xdr:to>
    <xdr:cxnSp macro="">
      <xdr:nvCxnSpPr>
        <xdr:cNvPr id="691" name="直線コネクタ 690"/>
        <xdr:cNvCxnSpPr/>
      </xdr:nvCxnSpPr>
      <xdr:spPr>
        <a:xfrm flipV="1">
          <a:off x="13703300" y="16141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2" name="フローチャート: 判断 691"/>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3" name="テキスト ボックス 692"/>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42476</xdr:rowOff>
    </xdr:from>
    <xdr:to>
      <xdr:col>71</xdr:col>
      <xdr:colOff>177800</xdr:colOff>
      <xdr:row>94</xdr:row>
      <xdr:rowOff>61610</xdr:rowOff>
    </xdr:to>
    <xdr:cxnSp macro="">
      <xdr:nvCxnSpPr>
        <xdr:cNvPr id="694" name="直線コネクタ 693"/>
        <xdr:cNvCxnSpPr/>
      </xdr:nvCxnSpPr>
      <xdr:spPr>
        <a:xfrm>
          <a:off x="12814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5" name="フローチャート: 判断 694"/>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6" name="テキスト ボックス 695"/>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7" name="フローチャート: 判断 696"/>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698" name="テキスト ボックス 697"/>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132220</xdr:rowOff>
    </xdr:from>
    <xdr:to>
      <xdr:col>85</xdr:col>
      <xdr:colOff>177800</xdr:colOff>
      <xdr:row>94</xdr:row>
      <xdr:rowOff>62370</xdr:rowOff>
    </xdr:to>
    <xdr:sp macro="" textlink="">
      <xdr:nvSpPr>
        <xdr:cNvPr id="704" name="楕円 703"/>
        <xdr:cNvSpPr/>
      </xdr:nvSpPr>
      <xdr:spPr>
        <a:xfrm>
          <a:off x="16268700" y="160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110647</xdr:rowOff>
    </xdr:from>
    <xdr:ext cx="534377" cy="259045"/>
    <xdr:sp macro="" textlink="">
      <xdr:nvSpPr>
        <xdr:cNvPr id="705" name="公債費該当値テキスト"/>
        <xdr:cNvSpPr txBox="1"/>
      </xdr:nvSpPr>
      <xdr:spPr>
        <a:xfrm>
          <a:off x="16370300" y="16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132243</xdr:rowOff>
    </xdr:from>
    <xdr:to>
      <xdr:col>81</xdr:col>
      <xdr:colOff>101600</xdr:colOff>
      <xdr:row>94</xdr:row>
      <xdr:rowOff>62393</xdr:rowOff>
    </xdr:to>
    <xdr:sp macro="" textlink="">
      <xdr:nvSpPr>
        <xdr:cNvPr id="706" name="楕円 705"/>
        <xdr:cNvSpPr/>
      </xdr:nvSpPr>
      <xdr:spPr>
        <a:xfrm>
          <a:off x="15430500" y="16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53520</xdr:rowOff>
    </xdr:from>
    <xdr:ext cx="534377" cy="259045"/>
    <xdr:sp macro="" textlink="">
      <xdr:nvSpPr>
        <xdr:cNvPr id="707" name="テキスト ボックス 706"/>
        <xdr:cNvSpPr txBox="1"/>
      </xdr:nvSpPr>
      <xdr:spPr>
        <a:xfrm>
          <a:off x="15214111" y="161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145776</xdr:rowOff>
    </xdr:from>
    <xdr:to>
      <xdr:col>76</xdr:col>
      <xdr:colOff>165100</xdr:colOff>
      <xdr:row>94</xdr:row>
      <xdr:rowOff>75926</xdr:rowOff>
    </xdr:to>
    <xdr:sp macro="" textlink="">
      <xdr:nvSpPr>
        <xdr:cNvPr id="708" name="楕円 707"/>
        <xdr:cNvSpPr/>
      </xdr:nvSpPr>
      <xdr:spPr>
        <a:xfrm>
          <a:off x="145415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92453</xdr:rowOff>
    </xdr:from>
    <xdr:ext cx="534377" cy="259045"/>
    <xdr:sp macro="" textlink="">
      <xdr:nvSpPr>
        <xdr:cNvPr id="709" name="テキスト ボックス 708"/>
        <xdr:cNvSpPr txBox="1"/>
      </xdr:nvSpPr>
      <xdr:spPr>
        <a:xfrm>
          <a:off x="14325111" y="158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10810</xdr:rowOff>
    </xdr:from>
    <xdr:to>
      <xdr:col>72</xdr:col>
      <xdr:colOff>38100</xdr:colOff>
      <xdr:row>94</xdr:row>
      <xdr:rowOff>112410</xdr:rowOff>
    </xdr:to>
    <xdr:sp macro="" textlink="">
      <xdr:nvSpPr>
        <xdr:cNvPr id="710" name="楕円 709"/>
        <xdr:cNvSpPr/>
      </xdr:nvSpPr>
      <xdr:spPr>
        <a:xfrm>
          <a:off x="13652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103537</xdr:rowOff>
    </xdr:from>
    <xdr:ext cx="534377" cy="259045"/>
    <xdr:sp macro="" textlink="">
      <xdr:nvSpPr>
        <xdr:cNvPr id="711" name="テキスト ボックス 710"/>
        <xdr:cNvSpPr txBox="1"/>
      </xdr:nvSpPr>
      <xdr:spPr>
        <a:xfrm>
          <a:off x="13436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163126</xdr:rowOff>
    </xdr:from>
    <xdr:to>
      <xdr:col>67</xdr:col>
      <xdr:colOff>101600</xdr:colOff>
      <xdr:row>94</xdr:row>
      <xdr:rowOff>93276</xdr:rowOff>
    </xdr:to>
    <xdr:sp macro="" textlink="">
      <xdr:nvSpPr>
        <xdr:cNvPr id="712" name="楕円 711"/>
        <xdr:cNvSpPr/>
      </xdr:nvSpPr>
      <xdr:spPr>
        <a:xfrm>
          <a:off x="12763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84403</xdr:rowOff>
    </xdr:from>
    <xdr:ext cx="534377" cy="259045"/>
    <xdr:sp macro="" textlink="">
      <xdr:nvSpPr>
        <xdr:cNvPr id="713" name="テキスト ボックス 712"/>
        <xdr:cNvSpPr txBox="1"/>
      </xdr:nvSpPr>
      <xdr:spPr>
        <a:xfrm>
          <a:off x="12547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39" name="直線コネクタ 738"/>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2"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3" name="直線コネクタ 742"/>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5"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6" name="フローチャート: 判断 745"/>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48" name="フローチャート: 判断 747"/>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49" name="テキスト ボックス 748"/>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1" name="フローチャート: 判断 750"/>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2" name="テキスト ボックス 751"/>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4" name="フローチャート: 判断 75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5" name="テキスト ボックス 754"/>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165,016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126,916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円の増となっている。これは、特別定額給付金給付費や（仮称）市民総合交流センター整備事業の影響などが要因となっている。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165,029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円の増となっている。これは、近年、待機児童解消を図るために進めてきた保育定数の増加に伴う児童福祉費の増などが要因となっており、類似団体と比較して引き続き高い水準で推移している。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19,690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円の減となっている。これは、北中西・栄町地区市街地再開発事業が完了したことにより減となった影響が大きく、類似団体と比較して低い水準となった。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54,471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14,317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円の増となっている。これは、中学校給食センター整備費や学校ＩＣＴ推進費の影響などが要因となっている。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草津市財政規律ガイドライン」に定める目標値を達成しており、また、前年度と同様に、年度末における収支余剰分の一部を積み立て、取り崩しを行わなかったことにより、標準財政規模に対する比率が横ばいとなっている。</a:t>
          </a:r>
        </a:p>
        <a:p>
          <a:r>
            <a:rPr kumimoji="1" lang="ja-JP" altLang="en-US" sz="12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latin typeface="ＭＳ ゴシック" pitchFamily="49" charset="-128"/>
              <a:ea typeface="ＭＳ ゴシック" pitchFamily="49" charset="-128"/>
            </a:rPr>
            <a:t>12.08</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年度中間見直し後）以上の保持に努めていく。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election activeCell="AA2" sqref="AA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69156255</v>
      </c>
      <c r="BO4" s="433"/>
      <c r="BP4" s="433"/>
      <c r="BQ4" s="433"/>
      <c r="BR4" s="433"/>
      <c r="BS4" s="433"/>
      <c r="BT4" s="433"/>
      <c r="BU4" s="434"/>
      <c r="BV4" s="432">
        <v>51588953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68427014</v>
      </c>
      <c r="BO5" s="470"/>
      <c r="BP5" s="470"/>
      <c r="BQ5" s="470"/>
      <c r="BR5" s="470"/>
      <c r="BS5" s="470"/>
      <c r="BT5" s="470"/>
      <c r="BU5" s="471"/>
      <c r="BV5" s="469">
        <v>50421162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94.9</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729241</v>
      </c>
      <c r="BO6" s="470"/>
      <c r="BP6" s="470"/>
      <c r="BQ6" s="470"/>
      <c r="BR6" s="470"/>
      <c r="BS6" s="470"/>
      <c r="BT6" s="470"/>
      <c r="BU6" s="471"/>
      <c r="BV6" s="469">
        <v>1167791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328735</v>
      </c>
      <c r="BO7" s="470"/>
      <c r="BP7" s="470"/>
      <c r="BQ7" s="470"/>
      <c r="BR7" s="470"/>
      <c r="BS7" s="470"/>
      <c r="BT7" s="470"/>
      <c r="BU7" s="471"/>
      <c r="BV7" s="469">
        <v>700712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27777751</v>
      </c>
      <c r="CU7" s="470"/>
      <c r="CV7" s="470"/>
      <c r="CW7" s="470"/>
      <c r="CX7" s="470"/>
      <c r="CY7" s="470"/>
      <c r="CZ7" s="470"/>
      <c r="DA7" s="471"/>
      <c r="DB7" s="469">
        <v>26666039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400506</v>
      </c>
      <c r="BO8" s="470"/>
      <c r="BP8" s="470"/>
      <c r="BQ8" s="470"/>
      <c r="BR8" s="470"/>
      <c r="BS8" s="470"/>
      <c r="BT8" s="470"/>
      <c r="BU8" s="471"/>
      <c r="BV8" s="469">
        <v>467079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143913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-66573</v>
      </c>
      <c r="BO9" s="470"/>
      <c r="BP9" s="470"/>
      <c r="BQ9" s="470"/>
      <c r="BR9" s="470"/>
      <c r="BS9" s="470"/>
      <c r="BT9" s="470"/>
      <c r="BU9" s="471"/>
      <c r="BV9" s="469">
        <v>6208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137247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235186</v>
      </c>
      <c r="BO10" s="470"/>
      <c r="BP10" s="470"/>
      <c r="BQ10" s="470"/>
      <c r="BR10" s="470"/>
      <c r="BS10" s="470"/>
      <c r="BT10" s="470"/>
      <c r="BU10" s="471"/>
      <c r="BV10" s="469">
        <v>232759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135850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132879</v>
      </c>
      <c r="S13" s="554"/>
      <c r="T13" s="554"/>
      <c r="U13" s="554"/>
      <c r="V13" s="555"/>
      <c r="W13" s="485" t="s">
        <v>138</v>
      </c>
      <c r="X13" s="486"/>
      <c r="Y13" s="486"/>
      <c r="Z13" s="486"/>
      <c r="AA13" s="486"/>
      <c r="AB13" s="476"/>
      <c r="AC13" s="520">
        <v>892</v>
      </c>
      <c r="AD13" s="521"/>
      <c r="AE13" s="521"/>
      <c r="AF13" s="521"/>
      <c r="AG13" s="563"/>
      <c r="AH13" s="520">
        <v>913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168613</v>
      </c>
      <c r="BO13" s="470"/>
      <c r="BP13" s="470"/>
      <c r="BQ13" s="470"/>
      <c r="BR13" s="470"/>
      <c r="BS13" s="470"/>
      <c r="BT13" s="470"/>
      <c r="BU13" s="471"/>
      <c r="BV13" s="469">
        <v>238967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134926</v>
      </c>
      <c r="S14" s="554"/>
      <c r="T14" s="554"/>
      <c r="U14" s="554"/>
      <c r="V14" s="555"/>
      <c r="W14" s="459"/>
      <c r="X14" s="460"/>
      <c r="Y14" s="460"/>
      <c r="Z14" s="460"/>
      <c r="AA14" s="460"/>
      <c r="AB14" s="449"/>
      <c r="AC14" s="556">
        <v>1.5</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131976</v>
      </c>
      <c r="S15" s="554"/>
      <c r="T15" s="554"/>
      <c r="U15" s="554"/>
      <c r="V15" s="555"/>
      <c r="W15" s="485" t="s">
        <v>147</v>
      </c>
      <c r="X15" s="486"/>
      <c r="Y15" s="486"/>
      <c r="Z15" s="486"/>
      <c r="AA15" s="486"/>
      <c r="AB15" s="476"/>
      <c r="AC15" s="520">
        <v>19498</v>
      </c>
      <c r="AD15" s="521"/>
      <c r="AE15" s="521"/>
      <c r="AF15" s="521"/>
      <c r="AG15" s="563"/>
      <c r="AH15" s="520">
        <v>18532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20290273</v>
      </c>
      <c r="BO15" s="433"/>
      <c r="BP15" s="433"/>
      <c r="BQ15" s="433"/>
      <c r="BR15" s="433"/>
      <c r="BS15" s="433"/>
      <c r="BT15" s="433"/>
      <c r="BU15" s="434"/>
      <c r="BV15" s="432">
        <v>19535595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31.9</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21112568</v>
      </c>
      <c r="BO16" s="470"/>
      <c r="BP16" s="470"/>
      <c r="BQ16" s="470"/>
      <c r="BR16" s="470"/>
      <c r="BS16" s="470"/>
      <c r="BT16" s="470"/>
      <c r="BU16" s="471"/>
      <c r="BV16" s="469">
        <v>20231518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40782</v>
      </c>
      <c r="AD17" s="521"/>
      <c r="AE17" s="521"/>
      <c r="AF17" s="521"/>
      <c r="AG17" s="563"/>
      <c r="AH17" s="520">
        <v>38301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26082947</v>
      </c>
      <c r="BO17" s="470"/>
      <c r="BP17" s="470"/>
      <c r="BQ17" s="470"/>
      <c r="BR17" s="470"/>
      <c r="BS17" s="470"/>
      <c r="BT17" s="470"/>
      <c r="BU17" s="471"/>
      <c r="BV17" s="469">
        <v>25250891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67.819999999999993</v>
      </c>
      <c r="M18" s="585"/>
      <c r="N18" s="585"/>
      <c r="O18" s="585"/>
      <c r="P18" s="585"/>
      <c r="Q18" s="585"/>
      <c r="R18" s="586"/>
      <c r="S18" s="586"/>
      <c r="T18" s="586"/>
      <c r="U18" s="586"/>
      <c r="V18" s="587"/>
      <c r="W18" s="487"/>
      <c r="X18" s="488"/>
      <c r="Y18" s="488"/>
      <c r="Z18" s="488"/>
      <c r="AA18" s="488"/>
      <c r="AB18" s="479"/>
      <c r="AC18" s="588">
        <v>66.7</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26144958</v>
      </c>
      <c r="BO18" s="470"/>
      <c r="BP18" s="470"/>
      <c r="BQ18" s="470"/>
      <c r="BR18" s="470"/>
      <c r="BS18" s="470"/>
      <c r="BT18" s="470"/>
      <c r="BU18" s="471"/>
      <c r="BV18" s="469">
        <v>25748155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2122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32260188</v>
      </c>
      <c r="BO19" s="470"/>
      <c r="BP19" s="470"/>
      <c r="BQ19" s="470"/>
      <c r="BR19" s="470"/>
      <c r="BS19" s="470"/>
      <c r="BT19" s="470"/>
      <c r="BU19" s="471"/>
      <c r="BV19" s="469">
        <v>31044589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66944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46108961</v>
      </c>
      <c r="BO23" s="470"/>
      <c r="BP23" s="470"/>
      <c r="BQ23" s="470"/>
      <c r="BR23" s="470"/>
      <c r="BS23" s="470"/>
      <c r="BT23" s="470"/>
      <c r="BU23" s="471"/>
      <c r="BV23" s="469">
        <v>44559458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9260</v>
      </c>
      <c r="R24" s="521"/>
      <c r="S24" s="521"/>
      <c r="T24" s="521"/>
      <c r="U24" s="521"/>
      <c r="V24" s="563"/>
      <c r="W24" s="622"/>
      <c r="X24" s="610"/>
      <c r="Y24" s="611"/>
      <c r="Z24" s="519" t="s">
        <v>171</v>
      </c>
      <c r="AA24" s="499"/>
      <c r="AB24" s="499"/>
      <c r="AC24" s="499"/>
      <c r="AD24" s="499"/>
      <c r="AE24" s="499"/>
      <c r="AF24" s="499"/>
      <c r="AG24" s="500"/>
      <c r="AH24" s="520">
        <v>639</v>
      </c>
      <c r="AI24" s="521"/>
      <c r="AJ24" s="521"/>
      <c r="AK24" s="521"/>
      <c r="AL24" s="563"/>
      <c r="AM24" s="520">
        <v>1880577</v>
      </c>
      <c r="AN24" s="521"/>
      <c r="AO24" s="521"/>
      <c r="AP24" s="521"/>
      <c r="AQ24" s="521"/>
      <c r="AR24" s="563"/>
      <c r="AS24" s="520">
        <v>2943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23638363</v>
      </c>
      <c r="BO24" s="470"/>
      <c r="BP24" s="470"/>
      <c r="BQ24" s="470"/>
      <c r="BR24" s="470"/>
      <c r="BS24" s="470"/>
      <c r="BT24" s="470"/>
      <c r="BU24" s="471"/>
      <c r="BV24" s="469">
        <v>22024854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7790</v>
      </c>
      <c r="R25" s="521"/>
      <c r="S25" s="521"/>
      <c r="T25" s="521"/>
      <c r="U25" s="521"/>
      <c r="V25" s="563"/>
      <c r="W25" s="622"/>
      <c r="X25" s="610"/>
      <c r="Y25" s="611"/>
      <c r="Z25" s="519" t="s">
        <v>174</v>
      </c>
      <c r="AA25" s="499"/>
      <c r="AB25" s="499"/>
      <c r="AC25" s="499"/>
      <c r="AD25" s="499"/>
      <c r="AE25" s="499"/>
      <c r="AF25" s="499"/>
      <c r="AG25" s="500"/>
      <c r="AH25" s="520" t="s">
        <v>129</v>
      </c>
      <c r="AI25" s="521"/>
      <c r="AJ25" s="521"/>
      <c r="AK25" s="521"/>
      <c r="AL25" s="563"/>
      <c r="AM25" s="520" t="s">
        <v>175</v>
      </c>
      <c r="AN25" s="521"/>
      <c r="AO25" s="521"/>
      <c r="AP25" s="521"/>
      <c r="AQ25" s="521"/>
      <c r="AR25" s="563"/>
      <c r="AS25" s="520" t="s">
        <v>145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29132582</v>
      </c>
      <c r="BO25" s="433"/>
      <c r="BP25" s="433"/>
      <c r="BQ25" s="433"/>
      <c r="BR25" s="433"/>
      <c r="BS25" s="433"/>
      <c r="BT25" s="433"/>
      <c r="BU25" s="434"/>
      <c r="BV25" s="432">
        <v>31193781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7200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10964</v>
      </c>
      <c r="AN26" s="521"/>
      <c r="AO26" s="521"/>
      <c r="AP26" s="521"/>
      <c r="AQ26" s="521"/>
      <c r="AR26" s="563"/>
      <c r="AS26" s="520">
        <v>2741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5580</v>
      </c>
      <c r="R27" s="521"/>
      <c r="S27" s="521"/>
      <c r="T27" s="521"/>
      <c r="U27" s="521"/>
      <c r="V27" s="563"/>
      <c r="W27" s="622"/>
      <c r="X27" s="610"/>
      <c r="Y27" s="611"/>
      <c r="Z27" s="519" t="s">
        <v>181</v>
      </c>
      <c r="AA27" s="499"/>
      <c r="AB27" s="499"/>
      <c r="AC27" s="499"/>
      <c r="AD27" s="499"/>
      <c r="AE27" s="499"/>
      <c r="AF27" s="499"/>
      <c r="AG27" s="500"/>
      <c r="AH27" s="520">
        <v>103</v>
      </c>
      <c r="AI27" s="521"/>
      <c r="AJ27" s="521"/>
      <c r="AK27" s="521"/>
      <c r="AL27" s="563"/>
      <c r="AM27" s="520">
        <v>317446</v>
      </c>
      <c r="AN27" s="521"/>
      <c r="AO27" s="521"/>
      <c r="AP27" s="521"/>
      <c r="AQ27" s="521"/>
      <c r="AR27" s="563"/>
      <c r="AS27" s="520">
        <v>3082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961489</v>
      </c>
      <c r="BO27" s="646"/>
      <c r="BP27" s="646"/>
      <c r="BQ27" s="646"/>
      <c r="BR27" s="646"/>
      <c r="BS27" s="646"/>
      <c r="BT27" s="646"/>
      <c r="BU27" s="647"/>
      <c r="BV27" s="645">
        <v>959999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4920</v>
      </c>
      <c r="R28" s="521"/>
      <c r="S28" s="521"/>
      <c r="T28" s="521"/>
      <c r="U28" s="521"/>
      <c r="V28" s="563"/>
      <c r="W28" s="622"/>
      <c r="X28" s="610"/>
      <c r="Y28" s="611"/>
      <c r="Z28" s="519" t="s">
        <v>184</v>
      </c>
      <c r="AA28" s="499"/>
      <c r="AB28" s="499"/>
      <c r="AC28" s="499"/>
      <c r="AD28" s="499"/>
      <c r="AE28" s="499"/>
      <c r="AF28" s="499"/>
      <c r="AG28" s="500"/>
      <c r="AH28" s="520" t="s">
        <v>145</v>
      </c>
      <c r="AI28" s="521"/>
      <c r="AJ28" s="521"/>
      <c r="AK28" s="521"/>
      <c r="AL28" s="563"/>
      <c r="AM28" s="520" t="s">
        <v>145</v>
      </c>
      <c r="AN28" s="521"/>
      <c r="AO28" s="521"/>
      <c r="AP28" s="521"/>
      <c r="AQ28" s="521"/>
      <c r="AR28" s="563"/>
      <c r="AS28" s="520" t="s">
        <v>145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5342989</v>
      </c>
      <c r="BO28" s="433"/>
      <c r="BP28" s="433"/>
      <c r="BQ28" s="433"/>
      <c r="BR28" s="433"/>
      <c r="BS28" s="433"/>
      <c r="BT28" s="433"/>
      <c r="BU28" s="434"/>
      <c r="BV28" s="432">
        <v>5107803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22</v>
      </c>
      <c r="M29" s="521"/>
      <c r="N29" s="521"/>
      <c r="O29" s="521"/>
      <c r="P29" s="563"/>
      <c r="Q29" s="520">
        <v>4430</v>
      </c>
      <c r="R29" s="521"/>
      <c r="S29" s="521"/>
      <c r="T29" s="521"/>
      <c r="U29" s="521"/>
      <c r="V29" s="563"/>
      <c r="W29" s="623"/>
      <c r="X29" s="624"/>
      <c r="Y29" s="625"/>
      <c r="Z29" s="519" t="s">
        <v>187</v>
      </c>
      <c r="AA29" s="499"/>
      <c r="AB29" s="499"/>
      <c r="AC29" s="499"/>
      <c r="AD29" s="499"/>
      <c r="AE29" s="499"/>
      <c r="AF29" s="499"/>
      <c r="AG29" s="500"/>
      <c r="AH29" s="520">
        <v>742</v>
      </c>
      <c r="AI29" s="521"/>
      <c r="AJ29" s="521"/>
      <c r="AK29" s="521"/>
      <c r="AL29" s="563"/>
      <c r="AM29" s="520">
        <v>2198023</v>
      </c>
      <c r="AN29" s="521"/>
      <c r="AO29" s="521"/>
      <c r="AP29" s="521"/>
      <c r="AQ29" s="521"/>
      <c r="AR29" s="563"/>
      <c r="AS29" s="520">
        <v>2962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2380531</v>
      </c>
      <c r="BO29" s="470"/>
      <c r="BP29" s="470"/>
      <c r="BQ29" s="470"/>
      <c r="BR29" s="470"/>
      <c r="BS29" s="470"/>
      <c r="BT29" s="470"/>
      <c r="BU29" s="471"/>
      <c r="BV29" s="469">
        <v>2379642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5428342</v>
      </c>
      <c r="BO30" s="646"/>
      <c r="BP30" s="646"/>
      <c r="BQ30" s="646"/>
      <c r="BR30" s="646"/>
      <c r="BS30" s="646"/>
      <c r="BT30" s="646"/>
      <c r="BU30" s="647"/>
      <c r="BV30" s="645">
        <v>5726473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湖南広域行政組合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草津市土地開発公社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学校給食センター特別会計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滋賀県市町村職員研修センター</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（公財）草津市コミュニティ事業団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滋賀県後期高齢者医療広域連合（一般会計）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草津都市開発（株）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滋賀県後期高齢者医療広域連合（後期高齢者医療特別会計）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15</v>
      </c>
      <c r="CP37" s="658"/>
      <c r="CQ37" s="659" t="str">
        <f>IF('各会計、関係団体の財政状況及び健全化判断比率'!BS10="","",'各会計、関係団体の財政状況及び健全化判断比率'!BS10)</f>
        <v>草津まちづくり（株）</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JLXnnzMMh2UjFf1daF1vt3f7FroKjtSOCMzGDxEZ4z5Wx6PtpjIkohlNWuvNCu3Q/TC/YXTxT2nFuDIbzCWHQ==" saltValue="a900eqRNBxt/98uinW5z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BJ3" sqref="B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561</v>
      </c>
      <c r="D34" s="1250"/>
      <c r="E34" s="1251"/>
      <c r="F34" s="32">
        <v>13.7</v>
      </c>
      <c r="G34" s="33">
        <v>13.79</v>
      </c>
      <c r="H34" s="33">
        <v>12.45</v>
      </c>
      <c r="I34" s="33">
        <v>12.1</v>
      </c>
      <c r="J34" s="34">
        <v>10.61</v>
      </c>
      <c r="K34" s="22"/>
      <c r="L34" s="22"/>
      <c r="M34" s="22"/>
      <c r="N34" s="22"/>
      <c r="O34" s="22"/>
      <c r="P34" s="22"/>
    </row>
    <row r="35" spans="1:16" ht="39" customHeight="1" x14ac:dyDescent="0.15">
      <c r="A35" s="22"/>
      <c r="B35" s="35"/>
      <c r="C35" s="1244" t="s">
        <v>562</v>
      </c>
      <c r="D35" s="1245"/>
      <c r="E35" s="1246"/>
      <c r="F35" s="36">
        <v>0.44</v>
      </c>
      <c r="G35" s="37">
        <v>0.4</v>
      </c>
      <c r="H35" s="37">
        <v>1.7</v>
      </c>
      <c r="I35" s="37">
        <v>2.61</v>
      </c>
      <c r="J35" s="38">
        <v>3.33</v>
      </c>
      <c r="K35" s="22"/>
      <c r="L35" s="22"/>
      <c r="M35" s="22"/>
      <c r="N35" s="22"/>
      <c r="O35" s="22"/>
      <c r="P35" s="22"/>
    </row>
    <row r="36" spans="1:16" ht="39" customHeight="1" x14ac:dyDescent="0.15">
      <c r="A36" s="22"/>
      <c r="B36" s="35"/>
      <c r="C36" s="1244" t="s">
        <v>563</v>
      </c>
      <c r="D36" s="1245"/>
      <c r="E36" s="1246"/>
      <c r="F36" s="36">
        <v>1.46</v>
      </c>
      <c r="G36" s="37">
        <v>1.82</v>
      </c>
      <c r="H36" s="37">
        <v>1.75</v>
      </c>
      <c r="I36" s="37">
        <v>1.75</v>
      </c>
      <c r="J36" s="38">
        <v>1.44</v>
      </c>
      <c r="K36" s="22"/>
      <c r="L36" s="22"/>
      <c r="M36" s="22"/>
      <c r="N36" s="22"/>
      <c r="O36" s="22"/>
      <c r="P36" s="22"/>
    </row>
    <row r="37" spans="1:16" ht="39" customHeight="1" x14ac:dyDescent="0.15">
      <c r="A37" s="22"/>
      <c r="B37" s="35"/>
      <c r="C37" s="1244" t="s">
        <v>564</v>
      </c>
      <c r="D37" s="1245"/>
      <c r="E37" s="1246"/>
      <c r="F37" s="36">
        <v>2.44</v>
      </c>
      <c r="G37" s="37">
        <v>2.74</v>
      </c>
      <c r="H37" s="37">
        <v>0.27</v>
      </c>
      <c r="I37" s="37">
        <v>0.11</v>
      </c>
      <c r="J37" s="38">
        <v>0.5</v>
      </c>
      <c r="K37" s="22"/>
      <c r="L37" s="22"/>
      <c r="M37" s="22"/>
      <c r="N37" s="22"/>
      <c r="O37" s="22"/>
      <c r="P37" s="22"/>
    </row>
    <row r="38" spans="1:16" ht="39" customHeight="1" x14ac:dyDescent="0.15">
      <c r="A38" s="22"/>
      <c r="B38" s="35"/>
      <c r="C38" s="1244" t="s">
        <v>565</v>
      </c>
      <c r="D38" s="1245"/>
      <c r="E38" s="1246"/>
      <c r="F38" s="36">
        <v>0.72</v>
      </c>
      <c r="G38" s="37">
        <v>0.37</v>
      </c>
      <c r="H38" s="37">
        <v>0.8</v>
      </c>
      <c r="I38" s="37">
        <v>0.01</v>
      </c>
      <c r="J38" s="38">
        <v>0.34</v>
      </c>
      <c r="K38" s="22"/>
      <c r="L38" s="22"/>
      <c r="M38" s="22"/>
      <c r="N38" s="22"/>
      <c r="O38" s="22"/>
      <c r="P38" s="22"/>
    </row>
    <row r="39" spans="1:16" ht="39" customHeight="1" x14ac:dyDescent="0.15">
      <c r="A39" s="22"/>
      <c r="B39" s="35"/>
      <c r="C39" s="1244" t="s">
        <v>566</v>
      </c>
      <c r="D39" s="1245"/>
      <c r="E39" s="1246"/>
      <c r="F39" s="36">
        <v>0.03</v>
      </c>
      <c r="G39" s="37">
        <v>0.02</v>
      </c>
      <c r="H39" s="37">
        <v>0.01</v>
      </c>
      <c r="I39" s="37">
        <v>0.01</v>
      </c>
      <c r="J39" s="38">
        <v>0.02</v>
      </c>
      <c r="K39" s="22"/>
      <c r="L39" s="22"/>
      <c r="M39" s="22"/>
      <c r="N39" s="22"/>
      <c r="O39" s="22"/>
      <c r="P39" s="22"/>
    </row>
    <row r="40" spans="1:16" ht="39" customHeight="1" x14ac:dyDescent="0.15">
      <c r="A40" s="22"/>
      <c r="B40" s="35"/>
      <c r="C40" s="1244" t="s">
        <v>567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569</v>
      </c>
      <c r="D43" s="1248"/>
      <c r="E43" s="1249"/>
      <c r="F43" s="41">
        <v>0</v>
      </c>
      <c r="G43" s="42">
        <v>0</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uVaSjquPnBHuU6zgXcT715M3vVo422FUvnnKrce9D1O+S3Vy+ik2ZbNKZ/5vHQBOSdH6qumf1Wtf6SYmZjgw==" saltValue="uR78W9pAN6U0heSVN4NB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BJ3" sqref="BJ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4507</v>
      </c>
      <c r="L45" s="60">
        <v>4440</v>
      </c>
      <c r="M45" s="60">
        <v>4690</v>
      </c>
      <c r="N45" s="60">
        <v>4804</v>
      </c>
      <c r="O45" s="61">
        <v>4837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1292</v>
      </c>
      <c r="L48" s="64">
        <v>1287</v>
      </c>
      <c r="M48" s="64">
        <v>1097</v>
      </c>
      <c r="N48" s="64">
        <v>1071</v>
      </c>
      <c r="O48" s="65">
        <v>1071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119</v>
      </c>
      <c r="L49" s="64">
        <v>143</v>
      </c>
      <c r="M49" s="64">
        <v>147</v>
      </c>
      <c r="N49" s="64">
        <v>139</v>
      </c>
      <c r="O49" s="65">
        <v>144</v>
      </c>
      <c r="P49" s="48"/>
      <c r="Q49" s="48"/>
      <c r="R49" s="48"/>
      <c r="S49" s="48"/>
      <c r="T49" s="48"/>
      <c r="U49" s="48"/>
    </row>
    <row r="50" spans="1:21" ht="30.75" customHeight="1" x14ac:dyDescent="0.15">
      <c r="A50" s="48"/>
      <c r="B50" s="1254"/>
      <c r="C50" s="1255"/>
      <c r="D50" s="62"/>
      <c r="E50" s="1260" t="s">
        <v>17</v>
      </c>
      <c r="F50" s="1260"/>
      <c r="G50" s="1260"/>
      <c r="H50" s="1260"/>
      <c r="I50" s="1260"/>
      <c r="J50" s="1261"/>
      <c r="K50" s="63">
        <v>52</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4610</v>
      </c>
      <c r="L52" s="64">
        <v>4437</v>
      </c>
      <c r="M52" s="64">
        <v>4454</v>
      </c>
      <c r="N52" s="64">
        <v>4405</v>
      </c>
      <c r="O52" s="65">
        <v>4371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1360</v>
      </c>
      <c r="L53" s="69">
        <v>1433</v>
      </c>
      <c r="M53" s="69">
        <v>1480</v>
      </c>
      <c r="N53" s="69">
        <v>1609</v>
      </c>
      <c r="O53" s="70">
        <v>1681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585</v>
      </c>
      <c r="L57" s="84" t="s">
        <v>585</v>
      </c>
      <c r="M57" s="84" t="s">
        <v>585</v>
      </c>
      <c r="N57" s="84" t="s">
        <v>585</v>
      </c>
      <c r="O57" s="85" t="s">
        <v>585</v>
      </c>
    </row>
    <row r="58" spans="1:21" ht="31.5" customHeight="1" thickBot="1" x14ac:dyDescent="0.2">
      <c r="B58" s="1270"/>
      <c r="C58" s="1271"/>
      <c r="D58" s="1275" t="s">
        <v>27</v>
      </c>
      <c r="E58" s="1276"/>
      <c r="F58" s="1276"/>
      <c r="G58" s="1276"/>
      <c r="H58" s="1276"/>
      <c r="I58" s="1276"/>
      <c r="J58" s="1277"/>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vVXncvIfPKbUoANveZ39I7whuh7auPmsAGJ6uHKbX31YyxmD6BitkH/N8fZLxBDBFWkP0k6w0enral5jUwrA==" saltValue="TV+OVsvdeql+KcjfdH80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SheetLayoutView="100" workbookViewId="0">
      <selection activeCell="BJ3" sqref="BJ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40011</v>
      </c>
      <c r="J41" s="104">
        <v>45714</v>
      </c>
      <c r="K41" s="104">
        <v>45078</v>
      </c>
      <c r="L41" s="104">
        <v>44559</v>
      </c>
      <c r="M41" s="105">
        <v>46109</v>
      </c>
    </row>
    <row r="42" spans="2:13" ht="27.75" customHeight="1" x14ac:dyDescent="0.15">
      <c r="B42" s="1280"/>
      <c r="C42" s="1281"/>
      <c r="D42" s="106"/>
      <c r="E42" s="1286" t="s">
        <v>32</v>
      </c>
      <c r="F42" s="1286"/>
      <c r="G42" s="1286"/>
      <c r="H42" s="1287"/>
      <c r="I42" s="107" t="s">
        <v>528</v>
      </c>
      <c r="J42" s="108" t="s">
        <v>528</v>
      </c>
      <c r="K42" s="108" t="s">
        <v>528</v>
      </c>
      <c r="L42" s="108" t="s">
        <v>528</v>
      </c>
      <c r="M42" s="109" t="s">
        <v>528</v>
      </c>
    </row>
    <row r="43" spans="2:13" ht="27.75" customHeight="1" x14ac:dyDescent="0.15">
      <c r="B43" s="1280"/>
      <c r="C43" s="1281"/>
      <c r="D43" s="106"/>
      <c r="E43" s="1286" t="s">
        <v>33</v>
      </c>
      <c r="F43" s="1286"/>
      <c r="G43" s="1286"/>
      <c r="H43" s="1287"/>
      <c r="I43" s="107">
        <v>10689</v>
      </c>
      <c r="J43" s="108">
        <v>10152</v>
      </c>
      <c r="K43" s="108">
        <v>9706</v>
      </c>
      <c r="L43" s="108">
        <v>8991</v>
      </c>
      <c r="M43" s="109">
        <v>8270</v>
      </c>
    </row>
    <row r="44" spans="2:13" ht="27.75" customHeight="1" x14ac:dyDescent="0.15">
      <c r="B44" s="1280"/>
      <c r="C44" s="1281"/>
      <c r="D44" s="106"/>
      <c r="E44" s="1286" t="s">
        <v>34</v>
      </c>
      <c r="F44" s="1286"/>
      <c r="G44" s="1286"/>
      <c r="H44" s="1287"/>
      <c r="I44" s="107">
        <v>1326</v>
      </c>
      <c r="J44" s="108">
        <v>1256</v>
      </c>
      <c r="K44" s="108">
        <v>1204</v>
      </c>
      <c r="L44" s="108">
        <v>1123</v>
      </c>
      <c r="M44" s="109">
        <v>1092</v>
      </c>
    </row>
    <row r="45" spans="2:13" ht="27.75" customHeight="1" x14ac:dyDescent="0.15">
      <c r="B45" s="1280"/>
      <c r="C45" s="1281"/>
      <c r="D45" s="106"/>
      <c r="E45" s="1286" t="s">
        <v>35</v>
      </c>
      <c r="F45" s="1286"/>
      <c r="G45" s="1286"/>
      <c r="H45" s="1287"/>
      <c r="I45" s="107">
        <v>4179</v>
      </c>
      <c r="J45" s="108">
        <v>3893</v>
      </c>
      <c r="K45" s="108">
        <v>3712</v>
      </c>
      <c r="L45" s="108">
        <v>3650</v>
      </c>
      <c r="M45" s="109">
        <v>3576</v>
      </c>
    </row>
    <row r="46" spans="2:13" ht="27.75" customHeight="1" x14ac:dyDescent="0.15">
      <c r="B46" s="1280"/>
      <c r="C46" s="1281"/>
      <c r="D46" s="110"/>
      <c r="E46" s="1286" t="s">
        <v>36</v>
      </c>
      <c r="F46" s="1286"/>
      <c r="G46" s="1286"/>
      <c r="H46" s="1287"/>
      <c r="I46" s="107">
        <v>1</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15942</v>
      </c>
      <c r="J50" s="108">
        <v>16301</v>
      </c>
      <c r="K50" s="108">
        <v>15991</v>
      </c>
      <c r="L50" s="108">
        <v>15013</v>
      </c>
      <c r="M50" s="109">
        <v>14774</v>
      </c>
    </row>
    <row r="51" spans="2:13" ht="27.75" customHeight="1" x14ac:dyDescent="0.15">
      <c r="B51" s="1280"/>
      <c r="C51" s="1281"/>
      <c r="D51" s="106"/>
      <c r="E51" s="1286" t="s">
        <v>42</v>
      </c>
      <c r="F51" s="1286"/>
      <c r="G51" s="1286"/>
      <c r="H51" s="1287"/>
      <c r="I51" s="107">
        <v>8419</v>
      </c>
      <c r="J51" s="108">
        <v>11269</v>
      </c>
      <c r="K51" s="108">
        <v>12708</v>
      </c>
      <c r="L51" s="108">
        <v>12854</v>
      </c>
      <c r="M51" s="109">
        <v>11758</v>
      </c>
    </row>
    <row r="52" spans="2:13" ht="27.75" customHeight="1" x14ac:dyDescent="0.15">
      <c r="B52" s="1282"/>
      <c r="C52" s="1283"/>
      <c r="D52" s="106"/>
      <c r="E52" s="1286" t="s">
        <v>43</v>
      </c>
      <c r="F52" s="1286"/>
      <c r="G52" s="1286"/>
      <c r="H52" s="1287"/>
      <c r="I52" s="107">
        <v>37943</v>
      </c>
      <c r="J52" s="108">
        <v>39760</v>
      </c>
      <c r="K52" s="108">
        <v>38382</v>
      </c>
      <c r="L52" s="108">
        <v>37628</v>
      </c>
      <c r="M52" s="109">
        <v>36396</v>
      </c>
    </row>
    <row r="53" spans="2:13" ht="27.75" customHeight="1" thickBot="1" x14ac:dyDescent="0.2">
      <c r="B53" s="1293" t="s">
        <v>44</v>
      </c>
      <c r="C53" s="1294"/>
      <c r="D53" s="113"/>
      <c r="E53" s="1295" t="s">
        <v>45</v>
      </c>
      <c r="F53" s="1295"/>
      <c r="G53" s="1295"/>
      <c r="H53" s="1296"/>
      <c r="I53" s="114">
        <v>-6098</v>
      </c>
      <c r="J53" s="115">
        <v>-6314</v>
      </c>
      <c r="K53" s="115">
        <v>-7381</v>
      </c>
      <c r="L53" s="115">
        <v>-7171</v>
      </c>
      <c r="M53" s="116">
        <v>-3881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1GDMemOILAItwcXpu+voF/bHvUiRhJZYJEIVupYTIlYzzqnITs3k6Vz6osnZKdizwqQqGYpcCIPF/Sq9io3xA==" saltValue="qsbEqNeFoZrareM1lX2h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4875</v>
      </c>
      <c r="G55" s="128">
        <v>5108</v>
      </c>
      <c r="H55" s="129">
        <v>5343</v>
      </c>
    </row>
    <row r="56" spans="2:8" ht="52.5" customHeight="1" x14ac:dyDescent="0.15">
      <c r="B56" s="130"/>
      <c r="C56" s="1307" t="s">
        <v>49</v>
      </c>
      <c r="D56" s="1307"/>
      <c r="E56" s="1308"/>
      <c r="F56" s="131">
        <v>2378</v>
      </c>
      <c r="G56" s="131">
        <v>2380</v>
      </c>
      <c r="H56" s="132">
        <v>2381</v>
      </c>
    </row>
    <row r="57" spans="2:8" ht="53.25" customHeight="1" x14ac:dyDescent="0.15">
      <c r="B57" s="130"/>
      <c r="C57" s="1309" t="s">
        <v>50</v>
      </c>
      <c r="D57" s="1309"/>
      <c r="E57" s="1310"/>
      <c r="F57" s="133">
        <v>6681</v>
      </c>
      <c r="G57" s="133">
        <v>5726</v>
      </c>
      <c r="H57" s="134">
        <v>5428</v>
      </c>
    </row>
    <row r="58" spans="2:8" ht="45.75" customHeight="1" x14ac:dyDescent="0.15">
      <c r="B58" s="135"/>
      <c r="C58" s="1297" t="s">
        <v>586</v>
      </c>
      <c r="D58" s="1298"/>
      <c r="E58" s="1299"/>
      <c r="F58" s="136">
        <v>4096</v>
      </c>
      <c r="G58" s="136">
        <v>3154</v>
      </c>
      <c r="H58" s="137">
        <v>2876</v>
      </c>
    </row>
    <row r="59" spans="2:8" ht="45.75" customHeight="1" x14ac:dyDescent="0.15">
      <c r="B59" s="135"/>
      <c r="C59" s="1297" t="s">
        <v>587</v>
      </c>
      <c r="D59" s="1298"/>
      <c r="E59" s="1299"/>
      <c r="F59" s="136">
        <v>1756</v>
      </c>
      <c r="G59" s="136">
        <v>1756</v>
      </c>
      <c r="H59" s="137">
        <v>1757</v>
      </c>
    </row>
    <row r="60" spans="2:8" ht="45.75" customHeight="1" x14ac:dyDescent="0.15">
      <c r="B60" s="135"/>
      <c r="C60" s="1297" t="s">
        <v>588</v>
      </c>
      <c r="D60" s="1298"/>
      <c r="E60" s="1299"/>
      <c r="F60" s="136">
        <v>508</v>
      </c>
      <c r="G60" s="136">
        <v>485</v>
      </c>
      <c r="H60" s="137">
        <v>448</v>
      </c>
    </row>
    <row r="61" spans="2:8" ht="45.75" customHeight="1" x14ac:dyDescent="0.15">
      <c r="B61" s="135"/>
      <c r="C61" s="1297" t="s">
        <v>589</v>
      </c>
      <c r="D61" s="1298"/>
      <c r="E61" s="1299"/>
      <c r="F61" s="136">
        <v>254</v>
      </c>
      <c r="G61" s="136">
        <v>254</v>
      </c>
      <c r="H61" s="137">
        <v>254</v>
      </c>
    </row>
    <row r="62" spans="2:8" ht="45.75" customHeight="1" thickBot="1" x14ac:dyDescent="0.2">
      <c r="B62" s="138"/>
      <c r="C62" s="1300" t="s">
        <v>590</v>
      </c>
      <c r="D62" s="1301"/>
      <c r="E62" s="1302"/>
      <c r="F62" s="139">
        <v>67</v>
      </c>
      <c r="G62" s="139">
        <v>67</v>
      </c>
      <c r="H62" s="140">
        <v>67</v>
      </c>
    </row>
    <row r="63" spans="2:8" ht="52.5" customHeight="1" thickBot="1" x14ac:dyDescent="0.2">
      <c r="B63" s="141"/>
      <c r="C63" s="1303" t="s">
        <v>51</v>
      </c>
      <c r="D63" s="1303"/>
      <c r="E63" s="1304"/>
      <c r="F63" s="142">
        <v>13934</v>
      </c>
      <c r="G63" s="142">
        <v>13214</v>
      </c>
      <c r="H63" s="143">
        <v>13152</v>
      </c>
    </row>
    <row r="64" spans="2:8" ht="15" customHeight="1" x14ac:dyDescent="0.15"/>
  </sheetData>
  <sheetProtection algorithmName="SHA-512" hashValue="qxBfmIF1nhN2/ySD+S6S+eM30Ih9sIPuQytfMwzUT9QtOKetBp/7JMnnimqDtuyoJS7rp+c26Rg8rEbeNCVT5g==" saltValue="JQVruTwDRsjA2yT5aC45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46"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594</v>
      </c>
      <c r="AO51" s="1325"/>
      <c r="AP51" s="1325"/>
      <c r="AQ51" s="1325"/>
      <c r="AR51" s="1325"/>
      <c r="AS51" s="1325"/>
      <c r="AT51" s="1325"/>
      <c r="AU51" s="1325"/>
      <c r="AV51" s="1325"/>
      <c r="AW51" s="1325"/>
      <c r="AX51" s="1325"/>
      <c r="AY51" s="1325"/>
      <c r="AZ51" s="1325"/>
      <c r="BA51" s="1325"/>
      <c r="BB51" s="1325" t="s">
        <v>592</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6">
        <v>49.3</v>
      </c>
      <c r="BQ53" s="1326"/>
      <c r="BR53" s="1326"/>
      <c r="BS53" s="1326"/>
      <c r="BT53" s="1326"/>
      <c r="BU53" s="1326"/>
      <c r="BV53" s="1326"/>
      <c r="BW53" s="1326"/>
      <c r="BX53" s="1326">
        <v>48.1</v>
      </c>
      <c r="BY53" s="1326"/>
      <c r="BZ53" s="1326"/>
      <c r="CA53" s="1326"/>
      <c r="CB53" s="1326"/>
      <c r="CC53" s="1326"/>
      <c r="CD53" s="1326"/>
      <c r="CE53" s="1326"/>
      <c r="CF53" s="1326">
        <v>50.1</v>
      </c>
      <c r="CG53" s="1326"/>
      <c r="CH53" s="1326"/>
      <c r="CI53" s="1326"/>
      <c r="CJ53" s="1326"/>
      <c r="CK53" s="1326"/>
      <c r="CL53" s="1326"/>
      <c r="CM53" s="1326"/>
      <c r="CN53" s="1326">
        <v>50.5</v>
      </c>
      <c r="CO53" s="1326"/>
      <c r="CP53" s="1326"/>
      <c r="CQ53" s="1326"/>
      <c r="CR53" s="1326"/>
      <c r="CS53" s="1326"/>
      <c r="CT53" s="1326"/>
      <c r="CU53" s="1326"/>
      <c r="CV53" s="1326">
        <v>51.6</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593</v>
      </c>
      <c r="AO55" s="1324"/>
      <c r="AP55" s="1324"/>
      <c r="AQ55" s="1324"/>
      <c r="AR55" s="1324"/>
      <c r="AS55" s="1324"/>
      <c r="AT55" s="1324"/>
      <c r="AU55" s="1324"/>
      <c r="AV55" s="1324"/>
      <c r="AW55" s="1324"/>
      <c r="AX55" s="1324"/>
      <c r="AY55" s="1324"/>
      <c r="AZ55" s="1324"/>
      <c r="BA55" s="1324"/>
      <c r="BB55" s="1325" t="s">
        <v>592</v>
      </c>
      <c r="BC55" s="1325"/>
      <c r="BD55" s="1325"/>
      <c r="BE55" s="1325"/>
      <c r="BF55" s="1325"/>
      <c r="BG55" s="1325"/>
      <c r="BH55" s="1325"/>
      <c r="BI55" s="1325"/>
      <c r="BJ55" s="1325"/>
      <c r="BK55" s="1325"/>
      <c r="BL55" s="1325"/>
      <c r="BM55" s="1325"/>
      <c r="BN55" s="1325"/>
      <c r="BO55" s="1325"/>
      <c r="BP55" s="1326">
        <v>6.5</v>
      </c>
      <c r="BQ55" s="1326"/>
      <c r="BR55" s="1326"/>
      <c r="BS55" s="1326"/>
      <c r="BT55" s="1326"/>
      <c r="BU55" s="1326"/>
      <c r="BV55" s="1326"/>
      <c r="BW55" s="1326"/>
      <c r="BX55" s="1326">
        <v>5.8</v>
      </c>
      <c r="BY55" s="1326"/>
      <c r="BZ55" s="1326"/>
      <c r="CA55" s="1326"/>
      <c r="CB55" s="1326"/>
      <c r="CC55" s="1326"/>
      <c r="CD55" s="1326"/>
      <c r="CE55" s="1326"/>
      <c r="CF55" s="1326">
        <v>2.7</v>
      </c>
      <c r="CG55" s="1326"/>
      <c r="CH55" s="1326"/>
      <c r="CI55" s="1326"/>
      <c r="CJ55" s="1326"/>
      <c r="CK55" s="1326"/>
      <c r="CL55" s="1326"/>
      <c r="CM55" s="1326"/>
      <c r="CN55" s="1326">
        <v>0.5</v>
      </c>
      <c r="CO55" s="1326"/>
      <c r="CP55" s="1326"/>
      <c r="CQ55" s="1326"/>
      <c r="CR55" s="1326"/>
      <c r="CS55" s="1326"/>
      <c r="CT55" s="1326"/>
      <c r="CU55" s="1326"/>
      <c r="CV55" s="1326">
        <v>5.9</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598</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58.6</v>
      </c>
      <c r="BY57" s="1326"/>
      <c r="BZ57" s="1326"/>
      <c r="CA57" s="1326"/>
      <c r="CB57" s="1326"/>
      <c r="CC57" s="1326"/>
      <c r="CD57" s="1326"/>
      <c r="CE57" s="1326"/>
      <c r="CF57" s="1326">
        <v>60.2</v>
      </c>
      <c r="CG57" s="1326"/>
      <c r="CH57" s="1326"/>
      <c r="CI57" s="1326"/>
      <c r="CJ57" s="1326"/>
      <c r="CK57" s="1326"/>
      <c r="CL57" s="1326"/>
      <c r="CM57" s="1326"/>
      <c r="CN57" s="1326">
        <v>60.4</v>
      </c>
      <c r="CO57" s="1326"/>
      <c r="CP57" s="1326"/>
      <c r="CQ57" s="1326"/>
      <c r="CR57" s="1326"/>
      <c r="CS57" s="1326"/>
      <c r="CT57" s="1326"/>
      <c r="CU57" s="1326"/>
      <c r="CV57" s="1326">
        <v>61.9</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594</v>
      </c>
      <c r="AO73" s="1325"/>
      <c r="AP73" s="1325"/>
      <c r="AQ73" s="1325"/>
      <c r="AR73" s="1325"/>
      <c r="AS73" s="1325"/>
      <c r="AT73" s="1325"/>
      <c r="AU73" s="1325"/>
      <c r="AV73" s="1325"/>
      <c r="AW73" s="1325"/>
      <c r="AX73" s="1325"/>
      <c r="AY73" s="1325"/>
      <c r="AZ73" s="1325"/>
      <c r="BA73" s="1325"/>
      <c r="BB73" s="1325" t="s">
        <v>592</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591</v>
      </c>
      <c r="BC75" s="1325"/>
      <c r="BD75" s="1325"/>
      <c r="BE75" s="1325"/>
      <c r="BF75" s="1325"/>
      <c r="BG75" s="1325"/>
      <c r="BH75" s="1325"/>
      <c r="BI75" s="1325"/>
      <c r="BJ75" s="1325"/>
      <c r="BK75" s="1325"/>
      <c r="BL75" s="1325"/>
      <c r="BM75" s="1325"/>
      <c r="BN75" s="1325"/>
      <c r="BO75" s="1325"/>
      <c r="BP75" s="1326">
        <v>5.7</v>
      </c>
      <c r="BQ75" s="1326"/>
      <c r="BR75" s="1326"/>
      <c r="BS75" s="1326"/>
      <c r="BT75" s="1326"/>
      <c r="BU75" s="1326"/>
      <c r="BV75" s="1326"/>
      <c r="BW75" s="1326"/>
      <c r="BX75" s="1326">
        <v>6.2</v>
      </c>
      <c r="BY75" s="1326"/>
      <c r="BZ75" s="1326"/>
      <c r="CA75" s="1326"/>
      <c r="CB75" s="1326"/>
      <c r="CC75" s="1326"/>
      <c r="CD75" s="1326"/>
      <c r="CE75" s="1326"/>
      <c r="CF75" s="1326">
        <v>6.3</v>
      </c>
      <c r="CG75" s="1326"/>
      <c r="CH75" s="1326"/>
      <c r="CI75" s="1326"/>
      <c r="CJ75" s="1326"/>
      <c r="CK75" s="1326"/>
      <c r="CL75" s="1326"/>
      <c r="CM75" s="1326"/>
      <c r="CN75" s="1326">
        <v>6.5</v>
      </c>
      <c r="CO75" s="1326"/>
      <c r="CP75" s="1326"/>
      <c r="CQ75" s="1326"/>
      <c r="CR75" s="1326"/>
      <c r="CS75" s="1326"/>
      <c r="CT75" s="1326"/>
      <c r="CU75" s="1326"/>
      <c r="CV75" s="1326">
        <v>6.6</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5" t="s">
        <v>592</v>
      </c>
      <c r="BC77" s="1325"/>
      <c r="BD77" s="1325"/>
      <c r="BE77" s="1325"/>
      <c r="BF77" s="1325"/>
      <c r="BG77" s="1325"/>
      <c r="BH77" s="1325"/>
      <c r="BI77" s="1325"/>
      <c r="BJ77" s="1325"/>
      <c r="BK77" s="1325"/>
      <c r="BL77" s="1325"/>
      <c r="BM77" s="1325"/>
      <c r="BN77" s="1325"/>
      <c r="BO77" s="1325"/>
      <c r="BP77" s="1326">
        <v>6.5</v>
      </c>
      <c r="BQ77" s="1326"/>
      <c r="BR77" s="1326"/>
      <c r="BS77" s="1326"/>
      <c r="BT77" s="1326"/>
      <c r="BU77" s="1326"/>
      <c r="BV77" s="1326"/>
      <c r="BW77" s="1326"/>
      <c r="BX77" s="1326">
        <v>5.8</v>
      </c>
      <c r="BY77" s="1326"/>
      <c r="BZ77" s="1326"/>
      <c r="CA77" s="1326"/>
      <c r="CB77" s="1326"/>
      <c r="CC77" s="1326"/>
      <c r="CD77" s="1326"/>
      <c r="CE77" s="1326"/>
      <c r="CF77" s="1326">
        <v>2.7</v>
      </c>
      <c r="CG77" s="1326"/>
      <c r="CH77" s="1326"/>
      <c r="CI77" s="1326"/>
      <c r="CJ77" s="1326"/>
      <c r="CK77" s="1326"/>
      <c r="CL77" s="1326"/>
      <c r="CM77" s="1326"/>
      <c r="CN77" s="1326">
        <v>0.5</v>
      </c>
      <c r="CO77" s="1326"/>
      <c r="CP77" s="1326"/>
      <c r="CQ77" s="1326"/>
      <c r="CR77" s="1326"/>
      <c r="CS77" s="1326"/>
      <c r="CT77" s="1326"/>
      <c r="CU77" s="1326"/>
      <c r="CV77" s="1326">
        <v>5.9</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591</v>
      </c>
      <c r="BC79" s="1325"/>
      <c r="BD79" s="1325"/>
      <c r="BE79" s="1325"/>
      <c r="BF79" s="1325"/>
      <c r="BG79" s="1325"/>
      <c r="BH79" s="1325"/>
      <c r="BI79" s="1325"/>
      <c r="BJ79" s="1325"/>
      <c r="BK79" s="1325"/>
      <c r="BL79" s="1325"/>
      <c r="BM79" s="1325"/>
      <c r="BN79" s="1325"/>
      <c r="BO79" s="1325"/>
      <c r="BP79" s="1326">
        <v>5.9</v>
      </c>
      <c r="BQ79" s="1326"/>
      <c r="BR79" s="1326"/>
      <c r="BS79" s="1326"/>
      <c r="BT79" s="1326"/>
      <c r="BU79" s="1326"/>
      <c r="BV79" s="1326"/>
      <c r="BW79" s="1326"/>
      <c r="BX79" s="1326">
        <v>5.3</v>
      </c>
      <c r="BY79" s="1326"/>
      <c r="BZ79" s="1326"/>
      <c r="CA79" s="1326"/>
      <c r="CB79" s="1326"/>
      <c r="CC79" s="1326"/>
      <c r="CD79" s="1326"/>
      <c r="CE79" s="1326"/>
      <c r="CF79" s="1326">
        <v>5</v>
      </c>
      <c r="CG79" s="1326"/>
      <c r="CH79" s="1326"/>
      <c r="CI79" s="1326"/>
      <c r="CJ79" s="1326"/>
      <c r="CK79" s="1326"/>
      <c r="CL79" s="1326"/>
      <c r="CM79" s="1326"/>
      <c r="CN79" s="1326">
        <v>5.0999999999999996</v>
      </c>
      <c r="CO79" s="1326"/>
      <c r="CP79" s="1326"/>
      <c r="CQ79" s="1326"/>
      <c r="CR79" s="1326"/>
      <c r="CS79" s="1326"/>
      <c r="CT79" s="1326"/>
      <c r="CU79" s="1326"/>
      <c r="CV79" s="1326">
        <v>5.2</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JgR1NGeB1soKgRXcO7inUbciyo5kNgNau4gTH89FeJAG4R+uvj3AtiVA8OTaJfzDl+oK5P+q0Tg5XReHpBb0A==" saltValue="cCG53D1SC1ZPtDATyPo5B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65" sqref="A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5i+XlGNOoqv0/UGpFtWH6nPw+WYXAaAEosaKmtKb2ixyGpZr/Z51+E1G7zmxhZlTH8aAaVRwtHa92i+NweHSsw==" saltValue="KSfvsEZx4SYqziBZWy6V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election activeCell="A65" sqref="A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0wbUQW7bt9mBxaAkger8xBxu5O8Y+PHvINzCLbNTC328KLEj7LOs8rCzPfZ6JGLScC18TsPoyZt+3r+Z1DKc7A==" saltValue="rOxn1II3fkdDCGhVehJ/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80274</v>
      </c>
      <c r="E3" s="162"/>
      <c r="F3" s="163">
        <v>63257</v>
      </c>
      <c r="G3" s="164"/>
      <c r="H3" s="165"/>
    </row>
    <row r="4" spans="1:8" x14ac:dyDescent="0.15">
      <c r="A4" s="166"/>
      <c r="B4" s="167"/>
      <c r="C4" s="168"/>
      <c r="D4" s="169">
        <v>28156</v>
      </c>
      <c r="E4" s="170"/>
      <c r="F4" s="171">
        <v>27259</v>
      </c>
      <c r="G4" s="172"/>
      <c r="H4" s="173"/>
    </row>
    <row r="5" spans="1:8" x14ac:dyDescent="0.15">
      <c r="A5" s="154" t="s">
        <v>547</v>
      </c>
      <c r="B5" s="159"/>
      <c r="C5" s="160"/>
      <c r="D5" s="161">
        <v>125429</v>
      </c>
      <c r="E5" s="162"/>
      <c r="F5" s="163">
        <v>52308</v>
      </c>
      <c r="G5" s="164"/>
      <c r="H5" s="165"/>
    </row>
    <row r="6" spans="1:8" x14ac:dyDescent="0.15">
      <c r="A6" s="166"/>
      <c r="B6" s="167"/>
      <c r="C6" s="168"/>
      <c r="D6" s="169">
        <v>27803</v>
      </c>
      <c r="E6" s="170"/>
      <c r="F6" s="171">
        <v>28695</v>
      </c>
      <c r="G6" s="172"/>
      <c r="H6" s="173"/>
    </row>
    <row r="7" spans="1:8" x14ac:dyDescent="0.15">
      <c r="A7" s="154" t="s">
        <v>548</v>
      </c>
      <c r="B7" s="159"/>
      <c r="C7" s="160"/>
      <c r="D7" s="161">
        <v>53520</v>
      </c>
      <c r="E7" s="162"/>
      <c r="F7" s="163">
        <v>46402</v>
      </c>
      <c r="G7" s="164"/>
      <c r="H7" s="165"/>
    </row>
    <row r="8" spans="1:8" x14ac:dyDescent="0.15">
      <c r="A8" s="166"/>
      <c r="B8" s="167"/>
      <c r="C8" s="168"/>
      <c r="D8" s="169">
        <v>12802</v>
      </c>
      <c r="E8" s="170"/>
      <c r="F8" s="171">
        <v>26897</v>
      </c>
      <c r="G8" s="172"/>
      <c r="H8" s="173"/>
    </row>
    <row r="9" spans="1:8" x14ac:dyDescent="0.15">
      <c r="A9" s="154" t="s">
        <v>549</v>
      </c>
      <c r="B9" s="159"/>
      <c r="C9" s="160"/>
      <c r="D9" s="161">
        <v>61810</v>
      </c>
      <c r="E9" s="162"/>
      <c r="F9" s="163">
        <v>66343</v>
      </c>
      <c r="G9" s="164"/>
      <c r="H9" s="165"/>
    </row>
    <row r="10" spans="1:8" x14ac:dyDescent="0.15">
      <c r="A10" s="166"/>
      <c r="B10" s="167"/>
      <c r="C10" s="168"/>
      <c r="D10" s="169">
        <v>24147</v>
      </c>
      <c r="E10" s="170"/>
      <c r="F10" s="171">
        <v>34529</v>
      </c>
      <c r="G10" s="172"/>
      <c r="H10" s="173"/>
    </row>
    <row r="11" spans="1:8" x14ac:dyDescent="0.15">
      <c r="A11" s="154" t="s">
        <v>550</v>
      </c>
      <c r="B11" s="159"/>
      <c r="C11" s="160"/>
      <c r="D11" s="161">
        <v>74725</v>
      </c>
      <c r="E11" s="162"/>
      <c r="F11" s="163">
        <v>56416</v>
      </c>
      <c r="G11" s="164"/>
      <c r="H11" s="165"/>
    </row>
    <row r="12" spans="1:8" x14ac:dyDescent="0.15">
      <c r="A12" s="166"/>
      <c r="B12" s="167"/>
      <c r="C12" s="174"/>
      <c r="D12" s="169">
        <v>20114</v>
      </c>
      <c r="E12" s="170"/>
      <c r="F12" s="171">
        <v>32623</v>
      </c>
      <c r="G12" s="172"/>
      <c r="H12" s="173"/>
    </row>
    <row r="13" spans="1:8" x14ac:dyDescent="0.15">
      <c r="A13" s="154"/>
      <c r="B13" s="159"/>
      <c r="C13" s="175"/>
      <c r="D13" s="176">
        <v>79152</v>
      </c>
      <c r="E13" s="177"/>
      <c r="F13" s="178">
        <v>56945</v>
      </c>
      <c r="G13" s="179"/>
      <c r="H13" s="165"/>
    </row>
    <row r="14" spans="1:8" x14ac:dyDescent="0.15">
      <c r="A14" s="166"/>
      <c r="B14" s="167"/>
      <c r="C14" s="168"/>
      <c r="D14" s="169">
        <v>22604</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1.46</v>
      </c>
      <c r="C19" s="180">
        <f>ROUND(VALUE(SUBSTITUTE(実質収支比率等に係る経年分析!G$48,"▲","-")),2)</f>
        <v>1.82</v>
      </c>
      <c r="D19" s="180">
        <f>ROUND(VALUE(SUBSTITUTE(実質収支比率等に係る経年分析!H$48,"▲","-")),2)</f>
        <v>1.76</v>
      </c>
      <c r="E19" s="180">
        <f>ROUND(VALUE(SUBSTITUTE(実質収支比率等に係る経年分析!I$48,"▲","-")),2)</f>
        <v>1.75</v>
      </c>
      <c r="F19" s="180">
        <f>ROUND(VALUE(SUBSTITUTE(実質収支比率等に係る経年分析!J$48,"▲","-")),2)</f>
        <v>1.44</v>
      </c>
    </row>
    <row r="20" spans="1:11" x14ac:dyDescent="0.15">
      <c r="A20" s="180" t="s">
        <v>55</v>
      </c>
      <c r="B20" s="180">
        <f>ROUND(VALUE(SUBSTITUTE(実質収支比率等に係る経年分析!F$47,"▲","-")),2)</f>
        <v>17.96</v>
      </c>
      <c r="C20" s="180">
        <f>ROUND(VALUE(SUBSTITUTE(実質収支比率等に係る経年分析!G$47,"▲","-")),2)</f>
        <v>19.68</v>
      </c>
      <c r="D20" s="180">
        <f>ROUND(VALUE(SUBSTITUTE(実質収支比率等に係る経年分析!H$47,"▲","-")),2)</f>
        <v>18.600000000000001</v>
      </c>
      <c r="E20" s="180">
        <f>ROUND(VALUE(SUBSTITUTE(実質収支比率等に係る経年分析!I$47,"▲","-")),2)</f>
        <v>19.149999999999999</v>
      </c>
      <c r="F20" s="180">
        <f>ROUND(VALUE(SUBSTITUTE(実質収支比率等に係る経年分析!J$47,"▲","-")),2)</f>
        <v>19.23</v>
      </c>
    </row>
    <row r="21" spans="1:11" x14ac:dyDescent="0.15">
      <c r="A21" s="180" t="s">
        <v>56</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4610</v>
      </c>
      <c r="E42" s="182"/>
      <c r="F42" s="182"/>
      <c r="G42" s="182">
        <f>'実質公債費比率（分子）の構造'!L$52</f>
        <v>4437</v>
      </c>
      <c r="H42" s="182"/>
      <c r="I42" s="182"/>
      <c r="J42" s="182">
        <f>'実質公債費比率（分子）の構造'!M$52</f>
        <v>4454</v>
      </c>
      <c r="K42" s="182"/>
      <c r="L42" s="182"/>
      <c r="M42" s="182">
        <f>'実質公債費比率（分子）の構造'!N$52</f>
        <v>4405</v>
      </c>
      <c r="N42" s="182"/>
      <c r="O42" s="182"/>
      <c r="P42" s="182">
        <f>'実質公債費比率（分子）の構造'!O$52</f>
        <v>4371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143</v>
      </c>
      <c r="F45" s="182"/>
      <c r="G45" s="182"/>
      <c r="H45" s="182">
        <f>'実質公債費比率（分子）の構造'!M$49</f>
        <v>147</v>
      </c>
      <c r="I45" s="182"/>
      <c r="J45" s="182"/>
      <c r="K45" s="182">
        <f>'実質公債費比率（分子）の構造'!N$49</f>
        <v>139</v>
      </c>
      <c r="L45" s="182"/>
      <c r="M45" s="182"/>
      <c r="N45" s="182">
        <f>'実質公債費比率（分子）の構造'!O$49</f>
        <v>144</v>
      </c>
      <c r="O45" s="182"/>
      <c r="P45" s="182"/>
    </row>
    <row r="46" spans="1:16" x14ac:dyDescent="0.15">
      <c r="A46" s="182" t="s">
        <v>67</v>
      </c>
      <c r="B46" s="182">
        <f>'実質公債費比率（分子）の構造'!K$48</f>
        <v>1292</v>
      </c>
      <c r="C46" s="182"/>
      <c r="D46" s="182"/>
      <c r="E46" s="182">
        <f>'実質公債費比率（分子）の構造'!L$48</f>
        <v>1287</v>
      </c>
      <c r="F46" s="182"/>
      <c r="G46" s="182"/>
      <c r="H46" s="182">
        <f>'実質公債費比率（分子）の構造'!M$48</f>
        <v>1097</v>
      </c>
      <c r="I46" s="182"/>
      <c r="J46" s="182"/>
      <c r="K46" s="182">
        <f>'実質公債費比率（分子）の構造'!N$48</f>
        <v>1071</v>
      </c>
      <c r="L46" s="182"/>
      <c r="M46" s="182"/>
      <c r="N46" s="182">
        <f>'実質公債費比率（分子）の構造'!O$48</f>
        <v>1071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4507</v>
      </c>
      <c r="C49" s="182"/>
      <c r="D49" s="182"/>
      <c r="E49" s="182">
        <f>'実質公債費比率（分子）の構造'!L$45</f>
        <v>4440</v>
      </c>
      <c r="F49" s="182"/>
      <c r="G49" s="182"/>
      <c r="H49" s="182">
        <f>'実質公債費比率（分子）の構造'!M$45</f>
        <v>4690</v>
      </c>
      <c r="I49" s="182"/>
      <c r="J49" s="182"/>
      <c r="K49" s="182">
        <f>'実質公債費比率（分子）の構造'!N$45</f>
        <v>4804</v>
      </c>
      <c r="L49" s="182"/>
      <c r="M49" s="182"/>
      <c r="N49" s="182">
        <f>'実質公債費比率（分子）の構造'!O$45</f>
        <v>4837</v>
      </c>
      <c r="O49" s="182"/>
      <c r="P49" s="182"/>
    </row>
    <row r="50" spans="1:16" x14ac:dyDescent="0.15">
      <c r="A50" s="182" t="s">
        <v>71</v>
      </c>
      <c r="B50" s="182" t="e">
        <f>NA()</f>
        <v>#N/A</v>
      </c>
      <c r="C50" s="182">
        <f>IF(ISNUMBER('実質公債費比率（分子）の構造'!K$53),'実質公債費比率（分子）の構造'!K$53,NA())</f>
        <v>1360</v>
      </c>
      <c r="D50" s="182" t="e">
        <f>NA()</f>
        <v>#N/A</v>
      </c>
      <c r="E50" s="182" t="e">
        <f>NA()</f>
        <v>#N/A</v>
      </c>
      <c r="F50" s="182">
        <f>IF(ISNUMBER('実質公債費比率（分子）の構造'!L$53),'実質公債費比率（分子）の構造'!L$53,NA())</f>
        <v>1433</v>
      </c>
      <c r="G50" s="182" t="e">
        <f>NA()</f>
        <v>#N/A</v>
      </c>
      <c r="H50" s="182" t="e">
        <f>NA()</f>
        <v>#N/A</v>
      </c>
      <c r="I50" s="182">
        <f>IF(ISNUMBER('実質公債費比率（分子）の構造'!M$53),'実質公債費比率（分子）の構造'!M$53,NA())</f>
        <v>1480</v>
      </c>
      <c r="J50" s="182" t="e">
        <f>NA()</f>
        <v>#N/A</v>
      </c>
      <c r="K50" s="182" t="e">
        <f>NA()</f>
        <v>#N/A</v>
      </c>
      <c r="L50" s="182">
        <f>IF(ISNUMBER('実質公債費比率（分子）の構造'!N$53),'実質公債費比率（分子）の構造'!N$53,NA())</f>
        <v>1609</v>
      </c>
      <c r="M50" s="182" t="e">
        <f>NA()</f>
        <v>#N/A</v>
      </c>
      <c r="N50" s="182" t="e">
        <f>NA()</f>
        <v>#N/A</v>
      </c>
      <c r="O50" s="182">
        <f>IF(ISNUMBER('実質公債費比率（分子）の構造'!O$53),'実質公債費比率（分子）の構造'!O$53,NA())</f>
        <v>1681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37943</v>
      </c>
      <c r="E56" s="181"/>
      <c r="F56" s="181"/>
      <c r="G56" s="181">
        <f>'将来負担比率（分子）の構造'!J$52</f>
        <v>39760</v>
      </c>
      <c r="H56" s="181"/>
      <c r="I56" s="181"/>
      <c r="J56" s="181">
        <f>'将来負担比率（分子）の構造'!K$52</f>
        <v>38382</v>
      </c>
      <c r="K56" s="181"/>
      <c r="L56" s="181"/>
      <c r="M56" s="181">
        <f>'将来負担比率（分子）の構造'!L$52</f>
        <v>37628</v>
      </c>
      <c r="N56" s="181"/>
      <c r="O56" s="181"/>
      <c r="P56" s="181">
        <f>'将来負担比率（分子）の構造'!M$52</f>
        <v>36396</v>
      </c>
    </row>
    <row r="57" spans="1:16" x14ac:dyDescent="0.15">
      <c r="A57" s="181" t="s">
        <v>42</v>
      </c>
      <c r="B57" s="181"/>
      <c r="C57" s="181"/>
      <c r="D57" s="181">
        <f>'将来負担比率（分子）の構造'!I$51</f>
        <v>8419</v>
      </c>
      <c r="E57" s="181"/>
      <c r="F57" s="181"/>
      <c r="G57" s="181">
        <f>'将来負担比率（分子）の構造'!J$51</f>
        <v>11269</v>
      </c>
      <c r="H57" s="181"/>
      <c r="I57" s="181"/>
      <c r="J57" s="181">
        <f>'将来負担比率（分子）の構造'!K$51</f>
        <v>12708</v>
      </c>
      <c r="K57" s="181"/>
      <c r="L57" s="181"/>
      <c r="M57" s="181">
        <f>'将来負担比率（分子）の構造'!L$51</f>
        <v>12854</v>
      </c>
      <c r="N57" s="181"/>
      <c r="O57" s="181"/>
      <c r="P57" s="181">
        <f>'将来負担比率（分子）の構造'!M$51</f>
        <v>11758</v>
      </c>
    </row>
    <row r="58" spans="1:16" x14ac:dyDescent="0.15">
      <c r="A58" s="181" t="s">
        <v>41</v>
      </c>
      <c r="B58" s="181"/>
      <c r="C58" s="181"/>
      <c r="D58" s="181">
        <f>'将来負担比率（分子）の構造'!I$50</f>
        <v>15942</v>
      </c>
      <c r="E58" s="181"/>
      <c r="F58" s="181"/>
      <c r="G58" s="181">
        <f>'将来負担比率（分子）の構造'!J$50</f>
        <v>16301</v>
      </c>
      <c r="H58" s="181"/>
      <c r="I58" s="181"/>
      <c r="J58" s="181">
        <f>'将来負担比率（分子）の構造'!K$50</f>
        <v>15991</v>
      </c>
      <c r="K58" s="181"/>
      <c r="L58" s="181"/>
      <c r="M58" s="181">
        <f>'将来負担比率（分子）の構造'!L$50</f>
        <v>15013</v>
      </c>
      <c r="N58" s="181"/>
      <c r="O58" s="181"/>
      <c r="P58" s="181">
        <f>'将来負担比率（分子）の構造'!M$50</f>
        <v>14774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4179</v>
      </c>
      <c r="C62" s="181"/>
      <c r="D62" s="181"/>
      <c r="E62" s="181">
        <f>'将来負担比率（分子）の構造'!J$45</f>
        <v>3893</v>
      </c>
      <c r="F62" s="181"/>
      <c r="G62" s="181"/>
      <c r="H62" s="181">
        <f>'将来負担比率（分子）の構造'!K$45</f>
        <v>3712</v>
      </c>
      <c r="I62" s="181"/>
      <c r="J62" s="181"/>
      <c r="K62" s="181">
        <f>'将来負担比率（分子）の構造'!L$45</f>
        <v>3650</v>
      </c>
      <c r="L62" s="181"/>
      <c r="M62" s="181"/>
      <c r="N62" s="181">
        <f>'将来負担比率（分子）の構造'!M$45</f>
        <v>3576</v>
      </c>
      <c r="O62" s="181"/>
      <c r="P62" s="181"/>
    </row>
    <row r="63" spans="1:16" x14ac:dyDescent="0.15">
      <c r="A63" s="181" t="s">
        <v>34</v>
      </c>
      <c r="B63" s="181">
        <f>'将来負担比率（分子）の構造'!I$44</f>
        <v>1326</v>
      </c>
      <c r="C63" s="181"/>
      <c r="D63" s="181"/>
      <c r="E63" s="181">
        <f>'将来負担比率（分子）の構造'!J$44</f>
        <v>1256</v>
      </c>
      <c r="F63" s="181"/>
      <c r="G63" s="181"/>
      <c r="H63" s="181">
        <f>'将来負担比率（分子）の構造'!K$44</f>
        <v>1204</v>
      </c>
      <c r="I63" s="181"/>
      <c r="J63" s="181"/>
      <c r="K63" s="181">
        <f>'将来負担比率（分子）の構造'!L$44</f>
        <v>1123</v>
      </c>
      <c r="L63" s="181"/>
      <c r="M63" s="181"/>
      <c r="N63" s="181">
        <f>'将来負担比率（分子）の構造'!M$44</f>
        <v>1092</v>
      </c>
      <c r="O63" s="181"/>
      <c r="P63" s="181"/>
    </row>
    <row r="64" spans="1:16" x14ac:dyDescent="0.15">
      <c r="A64" s="181" t="s">
        <v>33</v>
      </c>
      <c r="B64" s="181">
        <f>'将来負担比率（分子）の構造'!I$43</f>
        <v>10689</v>
      </c>
      <c r="C64" s="181"/>
      <c r="D64" s="181"/>
      <c r="E64" s="181">
        <f>'将来負担比率（分子）の構造'!J$43</f>
        <v>10152</v>
      </c>
      <c r="F64" s="181"/>
      <c r="G64" s="181"/>
      <c r="H64" s="181">
        <f>'将来負担比率（分子）の構造'!K$43</f>
        <v>9706</v>
      </c>
      <c r="I64" s="181"/>
      <c r="J64" s="181"/>
      <c r="K64" s="181">
        <f>'将来負担比率（分子）の構造'!L$43</f>
        <v>8991</v>
      </c>
      <c r="L64" s="181"/>
      <c r="M64" s="181"/>
      <c r="N64" s="181">
        <f>'将来負担比率（分子）の構造'!M$43</f>
        <v>8270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40011</v>
      </c>
      <c r="C66" s="181"/>
      <c r="D66" s="181"/>
      <c r="E66" s="181">
        <f>'将来負担比率（分子）の構造'!J$41</f>
        <v>45714</v>
      </c>
      <c r="F66" s="181"/>
      <c r="G66" s="181"/>
      <c r="H66" s="181">
        <f>'将来負担比率（分子）の構造'!K$41</f>
        <v>45078</v>
      </c>
      <c r="I66" s="181"/>
      <c r="J66" s="181"/>
      <c r="K66" s="181">
        <f>'将来負担比率（分子）の構造'!L$41</f>
        <v>44559</v>
      </c>
      <c r="L66" s="181"/>
      <c r="M66" s="181"/>
      <c r="N66" s="181">
        <f>'将来負担比率（分子）の構造'!M$41</f>
        <v>46109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4875</v>
      </c>
      <c r="C72" s="185">
        <f>基金残高に係る経年分析!G55</f>
        <v>5108</v>
      </c>
      <c r="D72" s="185">
        <f>基金残高に係る経年分析!H55</f>
        <v>5343</v>
      </c>
    </row>
    <row r="73" spans="1:16" x14ac:dyDescent="0.15">
      <c r="A73" s="184" t="s">
        <v>78</v>
      </c>
      <c r="B73" s="185">
        <f>基金残高に係る経年分析!F56</f>
        <v>2378</v>
      </c>
      <c r="C73" s="185">
        <f>基金残高に係る経年分析!G56</f>
        <v>2380</v>
      </c>
      <c r="D73" s="185">
        <f>基金残高に係る経年分析!H56</f>
        <v>2381</v>
      </c>
    </row>
    <row r="74" spans="1:16" x14ac:dyDescent="0.15">
      <c r="A74" s="184" t="s">
        <v>79</v>
      </c>
      <c r="B74" s="185">
        <f>基金残高に係る経年分析!F57</f>
        <v>6681</v>
      </c>
      <c r="C74" s="185">
        <f>基金残高に係る経年分析!G57</f>
        <v>5726</v>
      </c>
      <c r="D74" s="185">
        <f>基金残高に係る経年分析!H57</f>
        <v>5428</v>
      </c>
    </row>
  </sheetData>
  <sheetProtection algorithmName="SHA-512" hashValue="e8ti+lc7DI8R1YSLBcKae+WenQRtHVBUKjCtG8hzTHcQAajt0jmGH0ay5bBq7CBOVStfin5fc3qBlbNMxXfXjA==" saltValue="TiyIBUM5b9VJV/FkxcZE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E1" sqref="BE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23402537</v>
      </c>
      <c r="S5" s="675"/>
      <c r="T5" s="675"/>
      <c r="U5" s="675"/>
      <c r="V5" s="675"/>
      <c r="W5" s="675"/>
      <c r="X5" s="675"/>
      <c r="Y5" s="676"/>
      <c r="Z5" s="677">
        <v>33.799999999999997</v>
      </c>
      <c r="AA5" s="677"/>
      <c r="AB5" s="677"/>
      <c r="AC5" s="677"/>
      <c r="AD5" s="678">
        <v>21715904</v>
      </c>
      <c r="AE5" s="678"/>
      <c r="AF5" s="678"/>
      <c r="AG5" s="678"/>
      <c r="AH5" s="678"/>
      <c r="AI5" s="678"/>
      <c r="AJ5" s="678"/>
      <c r="AK5" s="678"/>
      <c r="AL5" s="679">
        <v>81.400000000000006</v>
      </c>
      <c r="AM5" s="680"/>
      <c r="AN5" s="680"/>
      <c r="AO5" s="681"/>
      <c r="AP5" s="671" t="s">
        <v>225</v>
      </c>
      <c r="AQ5" s="672"/>
      <c r="AR5" s="672"/>
      <c r="AS5" s="672"/>
      <c r="AT5" s="672"/>
      <c r="AU5" s="672"/>
      <c r="AV5" s="672"/>
      <c r="AW5" s="672"/>
      <c r="AX5" s="672"/>
      <c r="AY5" s="672"/>
      <c r="AZ5" s="672"/>
      <c r="BA5" s="672"/>
      <c r="BB5" s="672"/>
      <c r="BC5" s="672"/>
      <c r="BD5" s="672"/>
      <c r="BE5" s="672"/>
      <c r="BF5" s="673"/>
      <c r="BG5" s="685">
        <v>21713467</v>
      </c>
      <c r="BH5" s="686"/>
      <c r="BI5" s="686"/>
      <c r="BJ5" s="686"/>
      <c r="BK5" s="686"/>
      <c r="BL5" s="686"/>
      <c r="BM5" s="686"/>
      <c r="BN5" s="687"/>
      <c r="BO5" s="688">
        <v>92.8</v>
      </c>
      <c r="BP5" s="688"/>
      <c r="BQ5" s="688"/>
      <c r="BR5" s="688"/>
      <c r="BS5" s="689">
        <v>344314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313637</v>
      </c>
      <c r="S6" s="686"/>
      <c r="T6" s="686"/>
      <c r="U6" s="686"/>
      <c r="V6" s="686"/>
      <c r="W6" s="686"/>
      <c r="X6" s="686"/>
      <c r="Y6" s="687"/>
      <c r="Z6" s="688">
        <v>0.5</v>
      </c>
      <c r="AA6" s="688"/>
      <c r="AB6" s="688"/>
      <c r="AC6" s="688"/>
      <c r="AD6" s="689">
        <v>313637</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21713467</v>
      </c>
      <c r="BH6" s="686"/>
      <c r="BI6" s="686"/>
      <c r="BJ6" s="686"/>
      <c r="BK6" s="686"/>
      <c r="BL6" s="686"/>
      <c r="BM6" s="686"/>
      <c r="BN6" s="687"/>
      <c r="BO6" s="688">
        <v>92.8</v>
      </c>
      <c r="BP6" s="688"/>
      <c r="BQ6" s="688"/>
      <c r="BR6" s="688"/>
      <c r="BS6" s="689">
        <v>344314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301719</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301719</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25011</v>
      </c>
      <c r="S7" s="686"/>
      <c r="T7" s="686"/>
      <c r="U7" s="686"/>
      <c r="V7" s="686"/>
      <c r="W7" s="686"/>
      <c r="X7" s="686"/>
      <c r="Y7" s="687"/>
      <c r="Z7" s="688">
        <v>0</v>
      </c>
      <c r="AA7" s="688"/>
      <c r="AB7" s="688"/>
      <c r="AC7" s="688"/>
      <c r="AD7" s="689">
        <v>25011</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10914925</v>
      </c>
      <c r="BH7" s="686"/>
      <c r="BI7" s="686"/>
      <c r="BJ7" s="686"/>
      <c r="BK7" s="686"/>
      <c r="BL7" s="686"/>
      <c r="BM7" s="686"/>
      <c r="BN7" s="687"/>
      <c r="BO7" s="688">
        <v>46.6</v>
      </c>
      <c r="BP7" s="688"/>
      <c r="BQ7" s="688"/>
      <c r="BR7" s="688"/>
      <c r="BS7" s="689">
        <v>344314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22417409</v>
      </c>
      <c r="CS7" s="686"/>
      <c r="CT7" s="686"/>
      <c r="CU7" s="686"/>
      <c r="CV7" s="686"/>
      <c r="CW7" s="686"/>
      <c r="CX7" s="686"/>
      <c r="CY7" s="687"/>
      <c r="CZ7" s="688">
        <v>32.799999999999997</v>
      </c>
      <c r="DA7" s="688"/>
      <c r="DB7" s="688"/>
      <c r="DC7" s="688"/>
      <c r="DD7" s="694">
        <v>3806689</v>
      </c>
      <c r="DE7" s="686"/>
      <c r="DF7" s="686"/>
      <c r="DG7" s="686"/>
      <c r="DH7" s="686"/>
      <c r="DI7" s="686"/>
      <c r="DJ7" s="686"/>
      <c r="DK7" s="686"/>
      <c r="DL7" s="686"/>
      <c r="DM7" s="686"/>
      <c r="DN7" s="686"/>
      <c r="DO7" s="686"/>
      <c r="DP7" s="687"/>
      <c r="DQ7" s="694">
        <v>4474115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92566</v>
      </c>
      <c r="S8" s="686"/>
      <c r="T8" s="686"/>
      <c r="U8" s="686"/>
      <c r="V8" s="686"/>
      <c r="W8" s="686"/>
      <c r="X8" s="686"/>
      <c r="Y8" s="687"/>
      <c r="Z8" s="688">
        <v>0.1</v>
      </c>
      <c r="AA8" s="688"/>
      <c r="AB8" s="688"/>
      <c r="AC8" s="688"/>
      <c r="AD8" s="689">
        <v>92566</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242271</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22419252</v>
      </c>
      <c r="CS8" s="686"/>
      <c r="CT8" s="686"/>
      <c r="CU8" s="686"/>
      <c r="CV8" s="686"/>
      <c r="CW8" s="686"/>
      <c r="CX8" s="686"/>
      <c r="CY8" s="687"/>
      <c r="CZ8" s="688">
        <v>32.799999999999997</v>
      </c>
      <c r="DA8" s="688"/>
      <c r="DB8" s="688"/>
      <c r="DC8" s="688"/>
      <c r="DD8" s="694">
        <v>1177888</v>
      </c>
      <c r="DE8" s="686"/>
      <c r="DF8" s="686"/>
      <c r="DG8" s="686"/>
      <c r="DH8" s="686"/>
      <c r="DI8" s="686"/>
      <c r="DJ8" s="686"/>
      <c r="DK8" s="686"/>
      <c r="DL8" s="686"/>
      <c r="DM8" s="686"/>
      <c r="DN8" s="686"/>
      <c r="DO8" s="686"/>
      <c r="DP8" s="687"/>
      <c r="DQ8" s="694">
        <v>10193341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119341</v>
      </c>
      <c r="S9" s="686"/>
      <c r="T9" s="686"/>
      <c r="U9" s="686"/>
      <c r="V9" s="686"/>
      <c r="W9" s="686"/>
      <c r="X9" s="686"/>
      <c r="Y9" s="687"/>
      <c r="Z9" s="688">
        <v>0.2</v>
      </c>
      <c r="AA9" s="688"/>
      <c r="AB9" s="688"/>
      <c r="AC9" s="688"/>
      <c r="AD9" s="689">
        <v>119341</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8702251</v>
      </c>
      <c r="BH9" s="686"/>
      <c r="BI9" s="686"/>
      <c r="BJ9" s="686"/>
      <c r="BK9" s="686"/>
      <c r="BL9" s="686"/>
      <c r="BM9" s="686"/>
      <c r="BN9" s="687"/>
      <c r="BO9" s="688">
        <v>37.200000000000003</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3136671</v>
      </c>
      <c r="CS9" s="686"/>
      <c r="CT9" s="686"/>
      <c r="CU9" s="686"/>
      <c r="CV9" s="686"/>
      <c r="CW9" s="686"/>
      <c r="CX9" s="686"/>
      <c r="CY9" s="687"/>
      <c r="CZ9" s="688">
        <v>4.5999999999999996</v>
      </c>
      <c r="DA9" s="688"/>
      <c r="DB9" s="688"/>
      <c r="DC9" s="688"/>
      <c r="DD9" s="694">
        <v>205136</v>
      </c>
      <c r="DE9" s="686"/>
      <c r="DF9" s="686"/>
      <c r="DG9" s="686"/>
      <c r="DH9" s="686"/>
      <c r="DI9" s="686"/>
      <c r="DJ9" s="686"/>
      <c r="DK9" s="686"/>
      <c r="DL9" s="686"/>
      <c r="DM9" s="686"/>
      <c r="DN9" s="686"/>
      <c r="DO9" s="686"/>
      <c r="DP9" s="687"/>
      <c r="DQ9" s="694">
        <v>2374370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145</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468140</v>
      </c>
      <c r="BH10" s="686"/>
      <c r="BI10" s="686"/>
      <c r="BJ10" s="686"/>
      <c r="BK10" s="686"/>
      <c r="BL10" s="686"/>
      <c r="BM10" s="686"/>
      <c r="BN10" s="687"/>
      <c r="BO10" s="688">
        <v>2</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98325</v>
      </c>
      <c r="CS10" s="686"/>
      <c r="CT10" s="686"/>
      <c r="CU10" s="686"/>
      <c r="CV10" s="686"/>
      <c r="CW10" s="686"/>
      <c r="CX10" s="686"/>
      <c r="CY10" s="687"/>
      <c r="CZ10" s="688">
        <v>0.1</v>
      </c>
      <c r="DA10" s="688"/>
      <c r="DB10" s="688"/>
      <c r="DC10" s="688"/>
      <c r="DD10" s="694">
        <v>13325</v>
      </c>
      <c r="DE10" s="686"/>
      <c r="DF10" s="686"/>
      <c r="DG10" s="686"/>
      <c r="DH10" s="686"/>
      <c r="DI10" s="686"/>
      <c r="DJ10" s="686"/>
      <c r="DK10" s="686"/>
      <c r="DL10" s="686"/>
      <c r="DM10" s="686"/>
      <c r="DN10" s="686"/>
      <c r="DO10" s="686"/>
      <c r="DP10" s="687"/>
      <c r="DQ10" s="694">
        <v>87027</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2963098</v>
      </c>
      <c r="S11" s="686"/>
      <c r="T11" s="686"/>
      <c r="U11" s="686"/>
      <c r="V11" s="686"/>
      <c r="W11" s="686"/>
      <c r="X11" s="686"/>
      <c r="Y11" s="687"/>
      <c r="Z11" s="690">
        <v>4.3</v>
      </c>
      <c r="AA11" s="691"/>
      <c r="AB11" s="691"/>
      <c r="AC11" s="703"/>
      <c r="AD11" s="694">
        <v>2963098</v>
      </c>
      <c r="AE11" s="686"/>
      <c r="AF11" s="686"/>
      <c r="AG11" s="686"/>
      <c r="AH11" s="686"/>
      <c r="AI11" s="686"/>
      <c r="AJ11" s="686"/>
      <c r="AK11" s="687"/>
      <c r="AL11" s="690">
        <v>11.1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1502263</v>
      </c>
      <c r="BH11" s="686"/>
      <c r="BI11" s="686"/>
      <c r="BJ11" s="686"/>
      <c r="BK11" s="686"/>
      <c r="BL11" s="686"/>
      <c r="BM11" s="686"/>
      <c r="BN11" s="687"/>
      <c r="BO11" s="688">
        <v>6.4</v>
      </c>
      <c r="BP11" s="688"/>
      <c r="BQ11" s="688"/>
      <c r="BR11" s="688"/>
      <c r="BS11" s="694">
        <v>344314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684071</v>
      </c>
      <c r="CS11" s="686"/>
      <c r="CT11" s="686"/>
      <c r="CU11" s="686"/>
      <c r="CV11" s="686"/>
      <c r="CW11" s="686"/>
      <c r="CX11" s="686"/>
      <c r="CY11" s="687"/>
      <c r="CZ11" s="688">
        <v>1</v>
      </c>
      <c r="DA11" s="688"/>
      <c r="DB11" s="688"/>
      <c r="DC11" s="688"/>
      <c r="DD11" s="694">
        <v>277258</v>
      </c>
      <c r="DE11" s="686"/>
      <c r="DF11" s="686"/>
      <c r="DG11" s="686"/>
      <c r="DH11" s="686"/>
      <c r="DI11" s="686"/>
      <c r="DJ11" s="686"/>
      <c r="DK11" s="686"/>
      <c r="DL11" s="686"/>
      <c r="DM11" s="686"/>
      <c r="DN11" s="686"/>
      <c r="DO11" s="686"/>
      <c r="DP11" s="687"/>
      <c r="DQ11" s="694">
        <v>420893</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145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9749130</v>
      </c>
      <c r="BH12" s="686"/>
      <c r="BI12" s="686"/>
      <c r="BJ12" s="686"/>
      <c r="BK12" s="686"/>
      <c r="BL12" s="686"/>
      <c r="BM12" s="686"/>
      <c r="BN12" s="687"/>
      <c r="BO12" s="688">
        <v>41.7</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567463</v>
      </c>
      <c r="CS12" s="686"/>
      <c r="CT12" s="686"/>
      <c r="CU12" s="686"/>
      <c r="CV12" s="686"/>
      <c r="CW12" s="686"/>
      <c r="CX12" s="686"/>
      <c r="CY12" s="687"/>
      <c r="CZ12" s="688">
        <v>0.8</v>
      </c>
      <c r="DA12" s="688"/>
      <c r="DB12" s="688"/>
      <c r="DC12" s="688"/>
      <c r="DD12" s="694" t="s">
        <v>145</v>
      </c>
      <c r="DE12" s="686"/>
      <c r="DF12" s="686"/>
      <c r="DG12" s="686"/>
      <c r="DH12" s="686"/>
      <c r="DI12" s="686"/>
      <c r="DJ12" s="686"/>
      <c r="DK12" s="686"/>
      <c r="DL12" s="686"/>
      <c r="DM12" s="686"/>
      <c r="DN12" s="686"/>
      <c r="DO12" s="686"/>
      <c r="DP12" s="687"/>
      <c r="DQ12" s="694">
        <v>557476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9730107</v>
      </c>
      <c r="BH13" s="686"/>
      <c r="BI13" s="686"/>
      <c r="BJ13" s="686"/>
      <c r="BK13" s="686"/>
      <c r="BL13" s="686"/>
      <c r="BM13" s="686"/>
      <c r="BN13" s="687"/>
      <c r="BO13" s="688">
        <v>41.6</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5145904</v>
      </c>
      <c r="CS13" s="686"/>
      <c r="CT13" s="686"/>
      <c r="CU13" s="686"/>
      <c r="CV13" s="686"/>
      <c r="CW13" s="686"/>
      <c r="CX13" s="686"/>
      <c r="CY13" s="687"/>
      <c r="CZ13" s="688">
        <v>7.5</v>
      </c>
      <c r="DA13" s="688"/>
      <c r="DB13" s="688"/>
      <c r="DC13" s="688"/>
      <c r="DD13" s="694">
        <v>1724549</v>
      </c>
      <c r="DE13" s="686"/>
      <c r="DF13" s="686"/>
      <c r="DG13" s="686"/>
      <c r="DH13" s="686"/>
      <c r="DI13" s="686"/>
      <c r="DJ13" s="686"/>
      <c r="DK13" s="686"/>
      <c r="DL13" s="686"/>
      <c r="DM13" s="686"/>
      <c r="DN13" s="686"/>
      <c r="DO13" s="686"/>
      <c r="DP13" s="687"/>
      <c r="DQ13" s="694">
        <v>3618502</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275758</v>
      </c>
      <c r="BH14" s="686"/>
      <c r="BI14" s="686"/>
      <c r="BJ14" s="686"/>
      <c r="BK14" s="686"/>
      <c r="BL14" s="686"/>
      <c r="BM14" s="686"/>
      <c r="BN14" s="687"/>
      <c r="BO14" s="688">
        <v>1.2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1417861</v>
      </c>
      <c r="CS14" s="686"/>
      <c r="CT14" s="686"/>
      <c r="CU14" s="686"/>
      <c r="CV14" s="686"/>
      <c r="CW14" s="686"/>
      <c r="CX14" s="686"/>
      <c r="CY14" s="687"/>
      <c r="CZ14" s="688">
        <v>2.1</v>
      </c>
      <c r="DA14" s="688"/>
      <c r="DB14" s="688"/>
      <c r="DC14" s="688"/>
      <c r="DD14" s="694">
        <v>25521</v>
      </c>
      <c r="DE14" s="686"/>
      <c r="DF14" s="686"/>
      <c r="DG14" s="686"/>
      <c r="DH14" s="686"/>
      <c r="DI14" s="686"/>
      <c r="DJ14" s="686"/>
      <c r="DK14" s="686"/>
      <c r="DL14" s="686"/>
      <c r="DM14" s="686"/>
      <c r="DN14" s="686"/>
      <c r="DO14" s="686"/>
      <c r="DP14" s="687"/>
      <c r="DQ14" s="694">
        <v>1388476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773654</v>
      </c>
      <c r="BH15" s="686"/>
      <c r="BI15" s="686"/>
      <c r="BJ15" s="686"/>
      <c r="BK15" s="686"/>
      <c r="BL15" s="686"/>
      <c r="BM15" s="686"/>
      <c r="BN15" s="687"/>
      <c r="BO15" s="688">
        <v>3.3</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7399873</v>
      </c>
      <c r="CS15" s="686"/>
      <c r="CT15" s="686"/>
      <c r="CU15" s="686"/>
      <c r="CV15" s="686"/>
      <c r="CW15" s="686"/>
      <c r="CX15" s="686"/>
      <c r="CY15" s="687"/>
      <c r="CZ15" s="688">
        <v>10.8</v>
      </c>
      <c r="DA15" s="688"/>
      <c r="DB15" s="688"/>
      <c r="DC15" s="688"/>
      <c r="DD15" s="694">
        <v>2921041</v>
      </c>
      <c r="DE15" s="686"/>
      <c r="DF15" s="686"/>
      <c r="DG15" s="686"/>
      <c r="DH15" s="686"/>
      <c r="DI15" s="686"/>
      <c r="DJ15" s="686"/>
      <c r="DK15" s="686"/>
      <c r="DL15" s="686"/>
      <c r="DM15" s="686"/>
      <c r="DN15" s="686"/>
      <c r="DO15" s="686"/>
      <c r="DP15" s="687"/>
      <c r="DQ15" s="694">
        <v>3336494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37029</v>
      </c>
      <c r="S16" s="686"/>
      <c r="T16" s="686"/>
      <c r="U16" s="686"/>
      <c r="V16" s="686"/>
      <c r="W16" s="686"/>
      <c r="X16" s="686"/>
      <c r="Y16" s="687"/>
      <c r="Z16" s="688">
        <v>0.1</v>
      </c>
      <c r="AA16" s="688"/>
      <c r="AB16" s="688"/>
      <c r="AC16" s="688"/>
      <c r="AD16" s="689">
        <v>37029</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1484</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84</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225770</v>
      </c>
      <c r="S17" s="686"/>
      <c r="T17" s="686"/>
      <c r="U17" s="686"/>
      <c r="V17" s="686"/>
      <c r="W17" s="686"/>
      <c r="X17" s="686"/>
      <c r="Y17" s="687"/>
      <c r="Z17" s="688">
        <v>0.3</v>
      </c>
      <c r="AA17" s="688"/>
      <c r="AB17" s="688"/>
      <c r="AC17" s="688"/>
      <c r="AD17" s="689">
        <v>225770</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4836982</v>
      </c>
      <c r="CS17" s="686"/>
      <c r="CT17" s="686"/>
      <c r="CU17" s="686"/>
      <c r="CV17" s="686"/>
      <c r="CW17" s="686"/>
      <c r="CX17" s="686"/>
      <c r="CY17" s="687"/>
      <c r="CZ17" s="688">
        <v>7.1</v>
      </c>
      <c r="DA17" s="688"/>
      <c r="DB17" s="688"/>
      <c r="DC17" s="688"/>
      <c r="DD17" s="694" t="s">
        <v>129</v>
      </c>
      <c r="DE17" s="686"/>
      <c r="DF17" s="686"/>
      <c r="DG17" s="686"/>
      <c r="DH17" s="686"/>
      <c r="DI17" s="686"/>
      <c r="DJ17" s="686"/>
      <c r="DK17" s="686"/>
      <c r="DL17" s="686"/>
      <c r="DM17" s="686"/>
      <c r="DN17" s="686"/>
      <c r="DO17" s="686"/>
      <c r="DP17" s="687"/>
      <c r="DQ17" s="694">
        <v>4778450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168052</v>
      </c>
      <c r="S18" s="686"/>
      <c r="T18" s="686"/>
      <c r="U18" s="686"/>
      <c r="V18" s="686"/>
      <c r="W18" s="686"/>
      <c r="X18" s="686"/>
      <c r="Y18" s="687"/>
      <c r="Z18" s="688">
        <v>0.2</v>
      </c>
      <c r="AA18" s="688"/>
      <c r="AB18" s="688"/>
      <c r="AC18" s="688"/>
      <c r="AD18" s="689">
        <v>168052</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142323</v>
      </c>
      <c r="S19" s="686"/>
      <c r="T19" s="686"/>
      <c r="U19" s="686"/>
      <c r="V19" s="686"/>
      <c r="W19" s="686"/>
      <c r="X19" s="686"/>
      <c r="Y19" s="687"/>
      <c r="Z19" s="688">
        <v>0.2</v>
      </c>
      <c r="AA19" s="688"/>
      <c r="AB19" s="688"/>
      <c r="AC19" s="688"/>
      <c r="AD19" s="689">
        <v>142323</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1689070</v>
      </c>
      <c r="BH19" s="686"/>
      <c r="BI19" s="686"/>
      <c r="BJ19" s="686"/>
      <c r="BK19" s="686"/>
      <c r="BL19" s="686"/>
      <c r="BM19" s="686"/>
      <c r="BN19" s="687"/>
      <c r="BO19" s="688">
        <v>7.2</v>
      </c>
      <c r="BP19" s="688"/>
      <c r="BQ19" s="688"/>
      <c r="BR19" s="688"/>
      <c r="BS19" s="694" t="s">
        <v>145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145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18218</v>
      </c>
      <c r="S20" s="686"/>
      <c r="T20" s="686"/>
      <c r="U20" s="686"/>
      <c r="V20" s="686"/>
      <c r="W20" s="686"/>
      <c r="X20" s="686"/>
      <c r="Y20" s="687"/>
      <c r="Z20" s="688">
        <v>0</v>
      </c>
      <c r="AA20" s="688"/>
      <c r="AB20" s="688"/>
      <c r="AC20" s="688"/>
      <c r="AD20" s="689">
        <v>18218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1689070</v>
      </c>
      <c r="BH20" s="686"/>
      <c r="BI20" s="686"/>
      <c r="BJ20" s="686"/>
      <c r="BK20" s="686"/>
      <c r="BL20" s="686"/>
      <c r="BM20" s="686"/>
      <c r="BN20" s="687"/>
      <c r="BO20" s="688">
        <v>7.2</v>
      </c>
      <c r="BP20" s="688"/>
      <c r="BQ20" s="688"/>
      <c r="BR20" s="688"/>
      <c r="BS20" s="694" t="s">
        <v>145</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68427014</v>
      </c>
      <c r="CS20" s="686"/>
      <c r="CT20" s="686"/>
      <c r="CU20" s="686"/>
      <c r="CV20" s="686"/>
      <c r="CW20" s="686"/>
      <c r="CX20" s="686"/>
      <c r="CY20" s="687"/>
      <c r="CZ20" s="688">
        <v>100</v>
      </c>
      <c r="DA20" s="688"/>
      <c r="DB20" s="688"/>
      <c r="DC20" s="688"/>
      <c r="DD20" s="694">
        <v>10151407</v>
      </c>
      <c r="DE20" s="686"/>
      <c r="DF20" s="686"/>
      <c r="DG20" s="686"/>
      <c r="DH20" s="686"/>
      <c r="DI20" s="686"/>
      <c r="DJ20" s="686"/>
      <c r="DK20" s="686"/>
      <c r="DL20" s="686"/>
      <c r="DM20" s="686"/>
      <c r="DN20" s="686"/>
      <c r="DO20" s="686"/>
      <c r="DP20" s="687"/>
      <c r="DQ20" s="694">
        <v>31530947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7511</v>
      </c>
      <c r="S21" s="686"/>
      <c r="T21" s="686"/>
      <c r="U21" s="686"/>
      <c r="V21" s="686"/>
      <c r="W21" s="686"/>
      <c r="X21" s="686"/>
      <c r="Y21" s="687"/>
      <c r="Z21" s="688">
        <v>0</v>
      </c>
      <c r="AA21" s="688"/>
      <c r="AB21" s="688"/>
      <c r="AC21" s="688"/>
      <c r="AD21" s="689">
        <v>7511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2437</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1161540</v>
      </c>
      <c r="S22" s="686"/>
      <c r="T22" s="686"/>
      <c r="U22" s="686"/>
      <c r="V22" s="686"/>
      <c r="W22" s="686"/>
      <c r="X22" s="686"/>
      <c r="Y22" s="687"/>
      <c r="Z22" s="688">
        <v>1.7</v>
      </c>
      <c r="AA22" s="688"/>
      <c r="AB22" s="688"/>
      <c r="AC22" s="688"/>
      <c r="AD22" s="689">
        <v>811509</v>
      </c>
      <c r="AE22" s="689"/>
      <c r="AF22" s="689"/>
      <c r="AG22" s="689"/>
      <c r="AH22" s="689"/>
      <c r="AI22" s="689"/>
      <c r="AJ22" s="689"/>
      <c r="AK22" s="689"/>
      <c r="AL22" s="690">
        <v>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811509</v>
      </c>
      <c r="S23" s="686"/>
      <c r="T23" s="686"/>
      <c r="U23" s="686"/>
      <c r="V23" s="686"/>
      <c r="W23" s="686"/>
      <c r="X23" s="686"/>
      <c r="Y23" s="687"/>
      <c r="Z23" s="688">
        <v>1.2</v>
      </c>
      <c r="AA23" s="688"/>
      <c r="AB23" s="688"/>
      <c r="AC23" s="688"/>
      <c r="AD23" s="689">
        <v>811509</v>
      </c>
      <c r="AE23" s="689"/>
      <c r="AF23" s="689"/>
      <c r="AG23" s="689"/>
      <c r="AH23" s="689"/>
      <c r="AI23" s="689"/>
      <c r="AJ23" s="689"/>
      <c r="AK23" s="689"/>
      <c r="AL23" s="690">
        <v>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1686633</v>
      </c>
      <c r="BH23" s="686"/>
      <c r="BI23" s="686"/>
      <c r="BJ23" s="686"/>
      <c r="BK23" s="686"/>
      <c r="BL23" s="686"/>
      <c r="BM23" s="686"/>
      <c r="BN23" s="687"/>
      <c r="BO23" s="688">
        <v>7.2</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349953</v>
      </c>
      <c r="S24" s="686"/>
      <c r="T24" s="686"/>
      <c r="U24" s="686"/>
      <c r="V24" s="686"/>
      <c r="W24" s="686"/>
      <c r="X24" s="686"/>
      <c r="Y24" s="687"/>
      <c r="Z24" s="688">
        <v>0.5</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25826702</v>
      </c>
      <c r="CS24" s="675"/>
      <c r="CT24" s="675"/>
      <c r="CU24" s="675"/>
      <c r="CV24" s="675"/>
      <c r="CW24" s="675"/>
      <c r="CX24" s="675"/>
      <c r="CY24" s="676"/>
      <c r="CZ24" s="679">
        <v>37.700000000000003</v>
      </c>
      <c r="DA24" s="680"/>
      <c r="DB24" s="680"/>
      <c r="DC24" s="699"/>
      <c r="DD24" s="719">
        <v>15117886</v>
      </c>
      <c r="DE24" s="675"/>
      <c r="DF24" s="675"/>
      <c r="DG24" s="675"/>
      <c r="DH24" s="675"/>
      <c r="DI24" s="675"/>
      <c r="DJ24" s="675"/>
      <c r="DK24" s="676"/>
      <c r="DL24" s="719">
        <v>14913157</v>
      </c>
      <c r="DM24" s="675"/>
      <c r="DN24" s="675"/>
      <c r="DO24" s="675"/>
      <c r="DP24" s="675"/>
      <c r="DQ24" s="675"/>
      <c r="DR24" s="675"/>
      <c r="DS24" s="675"/>
      <c r="DT24" s="675"/>
      <c r="DU24" s="675"/>
      <c r="DV24" s="676"/>
      <c r="DW24" s="679">
        <v>54.1</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78</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7594719</v>
      </c>
      <c r="CS25" s="722"/>
      <c r="CT25" s="722"/>
      <c r="CU25" s="722"/>
      <c r="CV25" s="722"/>
      <c r="CW25" s="722"/>
      <c r="CX25" s="722"/>
      <c r="CY25" s="723"/>
      <c r="CZ25" s="690">
        <v>11.1</v>
      </c>
      <c r="DA25" s="720"/>
      <c r="DB25" s="720"/>
      <c r="DC25" s="724"/>
      <c r="DD25" s="694">
        <v>6725141</v>
      </c>
      <c r="DE25" s="722"/>
      <c r="DF25" s="722"/>
      <c r="DG25" s="722"/>
      <c r="DH25" s="722"/>
      <c r="DI25" s="722"/>
      <c r="DJ25" s="722"/>
      <c r="DK25" s="723"/>
      <c r="DL25" s="694">
        <v>6542774</v>
      </c>
      <c r="DM25" s="722"/>
      <c r="DN25" s="722"/>
      <c r="DO25" s="722"/>
      <c r="DP25" s="722"/>
      <c r="DQ25" s="722"/>
      <c r="DR25" s="722"/>
      <c r="DS25" s="722"/>
      <c r="DT25" s="722"/>
      <c r="DU25" s="722"/>
      <c r="DV25" s="723"/>
      <c r="DW25" s="690">
        <v>23.7</v>
      </c>
      <c r="DX25" s="720"/>
      <c r="DY25" s="720"/>
      <c r="DZ25" s="720"/>
      <c r="EA25" s="720"/>
      <c r="EB25" s="720"/>
      <c r="EC25" s="721"/>
    </row>
    <row r="26" spans="2:133" ht="11.25" customHeight="1" x14ac:dyDescent="0.15">
      <c r="B26" s="682" t="s">
        <v>292</v>
      </c>
      <c r="C26" s="683"/>
      <c r="D26" s="683"/>
      <c r="E26" s="683"/>
      <c r="F26" s="683"/>
      <c r="G26" s="683"/>
      <c r="H26" s="683"/>
      <c r="I26" s="683"/>
      <c r="J26" s="683"/>
      <c r="K26" s="683"/>
      <c r="L26" s="683"/>
      <c r="M26" s="683"/>
      <c r="N26" s="683"/>
      <c r="O26" s="683"/>
      <c r="P26" s="683"/>
      <c r="Q26" s="684"/>
      <c r="R26" s="685">
        <v>28508581</v>
      </c>
      <c r="S26" s="686"/>
      <c r="T26" s="686"/>
      <c r="U26" s="686"/>
      <c r="V26" s="686"/>
      <c r="W26" s="686"/>
      <c r="X26" s="686"/>
      <c r="Y26" s="687"/>
      <c r="Z26" s="688">
        <v>41.2</v>
      </c>
      <c r="AA26" s="688"/>
      <c r="AB26" s="688"/>
      <c r="AC26" s="688"/>
      <c r="AD26" s="689">
        <v>26471917</v>
      </c>
      <c r="AE26" s="689"/>
      <c r="AF26" s="689"/>
      <c r="AG26" s="689"/>
      <c r="AH26" s="689"/>
      <c r="AI26" s="689"/>
      <c r="AJ26" s="689"/>
      <c r="AK26" s="689"/>
      <c r="AL26" s="690">
        <v>99.3</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4557392</v>
      </c>
      <c r="CS26" s="686"/>
      <c r="CT26" s="686"/>
      <c r="CU26" s="686"/>
      <c r="CV26" s="686"/>
      <c r="CW26" s="686"/>
      <c r="CX26" s="686"/>
      <c r="CY26" s="687"/>
      <c r="CZ26" s="690">
        <v>6.7</v>
      </c>
      <c r="DA26" s="720"/>
      <c r="DB26" s="720"/>
      <c r="DC26" s="724"/>
      <c r="DD26" s="694">
        <v>4125454</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20"/>
      <c r="DY26" s="720"/>
      <c r="DZ26" s="720"/>
      <c r="EA26" s="720"/>
      <c r="EB26" s="720"/>
      <c r="EC26" s="721"/>
    </row>
    <row r="27" spans="2:133" ht="11.25" customHeight="1" x14ac:dyDescent="0.15">
      <c r="B27" s="682" t="s">
        <v>295</v>
      </c>
      <c r="C27" s="683"/>
      <c r="D27" s="683"/>
      <c r="E27" s="683"/>
      <c r="F27" s="683"/>
      <c r="G27" s="683"/>
      <c r="H27" s="683"/>
      <c r="I27" s="683"/>
      <c r="J27" s="683"/>
      <c r="K27" s="683"/>
      <c r="L27" s="683"/>
      <c r="M27" s="683"/>
      <c r="N27" s="683"/>
      <c r="O27" s="683"/>
      <c r="P27" s="683"/>
      <c r="Q27" s="684"/>
      <c r="R27" s="685">
        <v>16420</v>
      </c>
      <c r="S27" s="686"/>
      <c r="T27" s="686"/>
      <c r="U27" s="686"/>
      <c r="V27" s="686"/>
      <c r="W27" s="686"/>
      <c r="X27" s="686"/>
      <c r="Y27" s="687"/>
      <c r="Z27" s="688">
        <v>0</v>
      </c>
      <c r="AA27" s="688"/>
      <c r="AB27" s="688"/>
      <c r="AC27" s="688"/>
      <c r="AD27" s="689">
        <v>16420</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23402537</v>
      </c>
      <c r="BH27" s="686"/>
      <c r="BI27" s="686"/>
      <c r="BJ27" s="686"/>
      <c r="BK27" s="686"/>
      <c r="BL27" s="686"/>
      <c r="BM27" s="686"/>
      <c r="BN27" s="687"/>
      <c r="BO27" s="688">
        <v>100</v>
      </c>
      <c r="BP27" s="688"/>
      <c r="BQ27" s="688"/>
      <c r="BR27" s="688"/>
      <c r="BS27" s="694">
        <v>344314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13395001</v>
      </c>
      <c r="CS27" s="722"/>
      <c r="CT27" s="722"/>
      <c r="CU27" s="722"/>
      <c r="CV27" s="722"/>
      <c r="CW27" s="722"/>
      <c r="CX27" s="722"/>
      <c r="CY27" s="723"/>
      <c r="CZ27" s="690">
        <v>19.600000000000001</v>
      </c>
      <c r="DA27" s="720"/>
      <c r="DB27" s="720"/>
      <c r="DC27" s="724"/>
      <c r="DD27" s="694">
        <v>3614295</v>
      </c>
      <c r="DE27" s="722"/>
      <c r="DF27" s="722"/>
      <c r="DG27" s="722"/>
      <c r="DH27" s="722"/>
      <c r="DI27" s="722"/>
      <c r="DJ27" s="722"/>
      <c r="DK27" s="723"/>
      <c r="DL27" s="694">
        <v>3591933</v>
      </c>
      <c r="DM27" s="722"/>
      <c r="DN27" s="722"/>
      <c r="DO27" s="722"/>
      <c r="DP27" s="722"/>
      <c r="DQ27" s="722"/>
      <c r="DR27" s="722"/>
      <c r="DS27" s="722"/>
      <c r="DT27" s="722"/>
      <c r="DU27" s="722"/>
      <c r="DV27" s="723"/>
      <c r="DW27" s="690">
        <v>13</v>
      </c>
      <c r="DX27" s="720"/>
      <c r="DY27" s="720"/>
      <c r="DZ27" s="720"/>
      <c r="EA27" s="720"/>
      <c r="EB27" s="720"/>
      <c r="EC27" s="721"/>
    </row>
    <row r="28" spans="2:133" ht="11.25" customHeight="1" x14ac:dyDescent="0.15">
      <c r="B28" s="682" t="s">
        <v>298</v>
      </c>
      <c r="C28" s="683"/>
      <c r="D28" s="683"/>
      <c r="E28" s="683"/>
      <c r="F28" s="683"/>
      <c r="G28" s="683"/>
      <c r="H28" s="683"/>
      <c r="I28" s="683"/>
      <c r="J28" s="683"/>
      <c r="K28" s="683"/>
      <c r="L28" s="683"/>
      <c r="M28" s="683"/>
      <c r="N28" s="683"/>
      <c r="O28" s="683"/>
      <c r="P28" s="683"/>
      <c r="Q28" s="684"/>
      <c r="R28" s="685">
        <v>350664</v>
      </c>
      <c r="S28" s="686"/>
      <c r="T28" s="686"/>
      <c r="U28" s="686"/>
      <c r="V28" s="686"/>
      <c r="W28" s="686"/>
      <c r="X28" s="686"/>
      <c r="Y28" s="687"/>
      <c r="Z28" s="688">
        <v>0.5</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4836982</v>
      </c>
      <c r="CS28" s="686"/>
      <c r="CT28" s="686"/>
      <c r="CU28" s="686"/>
      <c r="CV28" s="686"/>
      <c r="CW28" s="686"/>
      <c r="CX28" s="686"/>
      <c r="CY28" s="687"/>
      <c r="CZ28" s="690">
        <v>7.1</v>
      </c>
      <c r="DA28" s="720"/>
      <c r="DB28" s="720"/>
      <c r="DC28" s="724"/>
      <c r="DD28" s="694">
        <v>4778450</v>
      </c>
      <c r="DE28" s="686"/>
      <c r="DF28" s="686"/>
      <c r="DG28" s="686"/>
      <c r="DH28" s="686"/>
      <c r="DI28" s="686"/>
      <c r="DJ28" s="686"/>
      <c r="DK28" s="687"/>
      <c r="DL28" s="694">
        <v>4778450</v>
      </c>
      <c r="DM28" s="686"/>
      <c r="DN28" s="686"/>
      <c r="DO28" s="686"/>
      <c r="DP28" s="686"/>
      <c r="DQ28" s="686"/>
      <c r="DR28" s="686"/>
      <c r="DS28" s="686"/>
      <c r="DT28" s="686"/>
      <c r="DU28" s="686"/>
      <c r="DV28" s="687"/>
      <c r="DW28" s="690">
        <v>17.3</v>
      </c>
      <c r="DX28" s="720"/>
      <c r="DY28" s="720"/>
      <c r="DZ28" s="720"/>
      <c r="EA28" s="720"/>
      <c r="EB28" s="720"/>
      <c r="EC28" s="721"/>
    </row>
    <row r="29" spans="2:133" ht="11.25" customHeight="1" x14ac:dyDescent="0.15">
      <c r="B29" s="682" t="s">
        <v>300</v>
      </c>
      <c r="C29" s="683"/>
      <c r="D29" s="683"/>
      <c r="E29" s="683"/>
      <c r="F29" s="683"/>
      <c r="G29" s="683"/>
      <c r="H29" s="683"/>
      <c r="I29" s="683"/>
      <c r="J29" s="683"/>
      <c r="K29" s="683"/>
      <c r="L29" s="683"/>
      <c r="M29" s="683"/>
      <c r="N29" s="683"/>
      <c r="O29" s="683"/>
      <c r="P29" s="683"/>
      <c r="Q29" s="684"/>
      <c r="R29" s="685">
        <v>577859</v>
      </c>
      <c r="S29" s="686"/>
      <c r="T29" s="686"/>
      <c r="U29" s="686"/>
      <c r="V29" s="686"/>
      <c r="W29" s="686"/>
      <c r="X29" s="686"/>
      <c r="Y29" s="687"/>
      <c r="Z29" s="688">
        <v>0.8</v>
      </c>
      <c r="AA29" s="688"/>
      <c r="AB29" s="688"/>
      <c r="AC29" s="688"/>
      <c r="AD29" s="689">
        <v>81964</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4836565</v>
      </c>
      <c r="CS29" s="722"/>
      <c r="CT29" s="722"/>
      <c r="CU29" s="722"/>
      <c r="CV29" s="722"/>
      <c r="CW29" s="722"/>
      <c r="CX29" s="722"/>
      <c r="CY29" s="723"/>
      <c r="CZ29" s="690">
        <v>7.1</v>
      </c>
      <c r="DA29" s="720"/>
      <c r="DB29" s="720"/>
      <c r="DC29" s="724"/>
      <c r="DD29" s="694">
        <v>4778033</v>
      </c>
      <c r="DE29" s="722"/>
      <c r="DF29" s="722"/>
      <c r="DG29" s="722"/>
      <c r="DH29" s="722"/>
      <c r="DI29" s="722"/>
      <c r="DJ29" s="722"/>
      <c r="DK29" s="723"/>
      <c r="DL29" s="694">
        <v>4778033</v>
      </c>
      <c r="DM29" s="722"/>
      <c r="DN29" s="722"/>
      <c r="DO29" s="722"/>
      <c r="DP29" s="722"/>
      <c r="DQ29" s="722"/>
      <c r="DR29" s="722"/>
      <c r="DS29" s="722"/>
      <c r="DT29" s="722"/>
      <c r="DU29" s="722"/>
      <c r="DV29" s="723"/>
      <c r="DW29" s="690">
        <v>17.3</v>
      </c>
      <c r="DX29" s="720"/>
      <c r="DY29" s="720"/>
      <c r="DZ29" s="720"/>
      <c r="EA29" s="720"/>
      <c r="EB29" s="720"/>
      <c r="EC29" s="721"/>
    </row>
    <row r="30" spans="2:133" ht="11.25" customHeight="1" x14ac:dyDescent="0.15">
      <c r="B30" s="682" t="s">
        <v>302</v>
      </c>
      <c r="C30" s="683"/>
      <c r="D30" s="683"/>
      <c r="E30" s="683"/>
      <c r="F30" s="683"/>
      <c r="G30" s="683"/>
      <c r="H30" s="683"/>
      <c r="I30" s="683"/>
      <c r="J30" s="683"/>
      <c r="K30" s="683"/>
      <c r="L30" s="683"/>
      <c r="M30" s="683"/>
      <c r="N30" s="683"/>
      <c r="O30" s="683"/>
      <c r="P30" s="683"/>
      <c r="Q30" s="684"/>
      <c r="R30" s="685">
        <v>366291</v>
      </c>
      <c r="S30" s="686"/>
      <c r="T30" s="686"/>
      <c r="U30" s="686"/>
      <c r="V30" s="686"/>
      <c r="W30" s="686"/>
      <c r="X30" s="686"/>
      <c r="Y30" s="687"/>
      <c r="Z30" s="688">
        <v>0.5</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4680392</v>
      </c>
      <c r="CS30" s="686"/>
      <c r="CT30" s="686"/>
      <c r="CU30" s="686"/>
      <c r="CV30" s="686"/>
      <c r="CW30" s="686"/>
      <c r="CX30" s="686"/>
      <c r="CY30" s="687"/>
      <c r="CZ30" s="690">
        <v>6.8</v>
      </c>
      <c r="DA30" s="720"/>
      <c r="DB30" s="720"/>
      <c r="DC30" s="724"/>
      <c r="DD30" s="694">
        <v>4621860</v>
      </c>
      <c r="DE30" s="686"/>
      <c r="DF30" s="686"/>
      <c r="DG30" s="686"/>
      <c r="DH30" s="686"/>
      <c r="DI30" s="686"/>
      <c r="DJ30" s="686"/>
      <c r="DK30" s="687"/>
      <c r="DL30" s="694">
        <v>4621860</v>
      </c>
      <c r="DM30" s="686"/>
      <c r="DN30" s="686"/>
      <c r="DO30" s="686"/>
      <c r="DP30" s="686"/>
      <c r="DQ30" s="686"/>
      <c r="DR30" s="686"/>
      <c r="DS30" s="686"/>
      <c r="DT30" s="686"/>
      <c r="DU30" s="686"/>
      <c r="DV30" s="687"/>
      <c r="DW30" s="690">
        <v>16.8</v>
      </c>
      <c r="DX30" s="720"/>
      <c r="DY30" s="720"/>
      <c r="DZ30" s="720"/>
      <c r="EA30" s="720"/>
      <c r="EB30" s="720"/>
      <c r="EC30" s="721"/>
    </row>
    <row r="31" spans="2:133" ht="11.25" customHeight="1" x14ac:dyDescent="0.15">
      <c r="B31" s="682" t="s">
        <v>306</v>
      </c>
      <c r="C31" s="683"/>
      <c r="D31" s="683"/>
      <c r="E31" s="683"/>
      <c r="F31" s="683"/>
      <c r="G31" s="683"/>
      <c r="H31" s="683"/>
      <c r="I31" s="683"/>
      <c r="J31" s="683"/>
      <c r="K31" s="683"/>
      <c r="L31" s="683"/>
      <c r="M31" s="683"/>
      <c r="N31" s="683"/>
      <c r="O31" s="683"/>
      <c r="P31" s="683"/>
      <c r="Q31" s="684"/>
      <c r="R31" s="685">
        <v>25527811</v>
      </c>
      <c r="S31" s="686"/>
      <c r="T31" s="686"/>
      <c r="U31" s="686"/>
      <c r="V31" s="686"/>
      <c r="W31" s="686"/>
      <c r="X31" s="686"/>
      <c r="Y31" s="687"/>
      <c r="Z31" s="688">
        <v>36.9</v>
      </c>
      <c r="AA31" s="688"/>
      <c r="AB31" s="688"/>
      <c r="AC31" s="688"/>
      <c r="AD31" s="689" t="s">
        <v>129</v>
      </c>
      <c r="AE31" s="689"/>
      <c r="AF31" s="689"/>
      <c r="AG31" s="689"/>
      <c r="AH31" s="689"/>
      <c r="AI31" s="689"/>
      <c r="AJ31" s="689"/>
      <c r="AK31" s="689"/>
      <c r="AL31" s="690" t="s">
        <v>129</v>
      </c>
      <c r="AM31" s="691"/>
      <c r="AN31" s="691"/>
      <c r="AO31" s="692"/>
      <c r="AP31" s="739" t="s">
        <v>307</v>
      </c>
      <c r="AQ31" s="740"/>
      <c r="AR31" s="740"/>
      <c r="AS31" s="740"/>
      <c r="AT31" s="745" t="s">
        <v>308</v>
      </c>
      <c r="AU31" s="231"/>
      <c r="AV31" s="231"/>
      <c r="AW31" s="231"/>
      <c r="AX31" s="671" t="s">
        <v>187</v>
      </c>
      <c r="AY31" s="672"/>
      <c r="AZ31" s="672"/>
      <c r="BA31" s="672"/>
      <c r="BB31" s="672"/>
      <c r="BC31" s="672"/>
      <c r="BD31" s="672"/>
      <c r="BE31" s="672"/>
      <c r="BF31" s="673"/>
      <c r="BG31" s="753">
        <v>98.3</v>
      </c>
      <c r="BH31" s="737"/>
      <c r="BI31" s="737"/>
      <c r="BJ31" s="737"/>
      <c r="BK31" s="737"/>
      <c r="BL31" s="737"/>
      <c r="BM31" s="680">
        <v>96.2</v>
      </c>
      <c r="BN31" s="737"/>
      <c r="BO31" s="737"/>
      <c r="BP31" s="737"/>
      <c r="BQ31" s="738"/>
      <c r="BR31" s="753">
        <v>99.2</v>
      </c>
      <c r="BS31" s="737"/>
      <c r="BT31" s="737"/>
      <c r="BU31" s="737"/>
      <c r="BV31" s="737"/>
      <c r="BW31" s="737"/>
      <c r="BX31" s="680">
        <v>97.2</v>
      </c>
      <c r="BY31" s="737"/>
      <c r="BZ31" s="737"/>
      <c r="CA31" s="737"/>
      <c r="CB31" s="738"/>
      <c r="CD31" s="727"/>
      <c r="CE31" s="728"/>
      <c r="CF31" s="700" t="s">
        <v>309</v>
      </c>
      <c r="CG31" s="701"/>
      <c r="CH31" s="701"/>
      <c r="CI31" s="701"/>
      <c r="CJ31" s="701"/>
      <c r="CK31" s="701"/>
      <c r="CL31" s="701"/>
      <c r="CM31" s="701"/>
      <c r="CN31" s="701"/>
      <c r="CO31" s="701"/>
      <c r="CP31" s="701"/>
      <c r="CQ31" s="702"/>
      <c r="CR31" s="685">
        <v>156173</v>
      </c>
      <c r="CS31" s="722"/>
      <c r="CT31" s="722"/>
      <c r="CU31" s="722"/>
      <c r="CV31" s="722"/>
      <c r="CW31" s="722"/>
      <c r="CX31" s="722"/>
      <c r="CY31" s="723"/>
      <c r="CZ31" s="690">
        <v>0.2</v>
      </c>
      <c r="DA31" s="720"/>
      <c r="DB31" s="720"/>
      <c r="DC31" s="724"/>
      <c r="DD31" s="694">
        <v>156173</v>
      </c>
      <c r="DE31" s="722"/>
      <c r="DF31" s="722"/>
      <c r="DG31" s="722"/>
      <c r="DH31" s="722"/>
      <c r="DI31" s="722"/>
      <c r="DJ31" s="722"/>
      <c r="DK31" s="723"/>
      <c r="DL31" s="694">
        <v>156173</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310</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98.8</v>
      </c>
      <c r="BH32" s="722"/>
      <c r="BI32" s="722"/>
      <c r="BJ32" s="722"/>
      <c r="BK32" s="722"/>
      <c r="BL32" s="722"/>
      <c r="BM32" s="691">
        <v>96.7</v>
      </c>
      <c r="BN32" s="751"/>
      <c r="BO32" s="751"/>
      <c r="BP32" s="751"/>
      <c r="BQ32" s="752"/>
      <c r="BR32" s="754">
        <v>99.2</v>
      </c>
      <c r="BS32" s="722"/>
      <c r="BT32" s="722"/>
      <c r="BU32" s="722"/>
      <c r="BV32" s="722"/>
      <c r="BW32" s="722"/>
      <c r="BX32" s="691">
        <v>97</v>
      </c>
      <c r="BY32" s="751"/>
      <c r="BZ32" s="751"/>
      <c r="CA32" s="751"/>
      <c r="CB32" s="752"/>
      <c r="CD32" s="729"/>
      <c r="CE32" s="730"/>
      <c r="CF32" s="700" t="s">
        <v>313</v>
      </c>
      <c r="CG32" s="701"/>
      <c r="CH32" s="701"/>
      <c r="CI32" s="701"/>
      <c r="CJ32" s="701"/>
      <c r="CK32" s="701"/>
      <c r="CL32" s="701"/>
      <c r="CM32" s="701"/>
      <c r="CN32" s="701"/>
      <c r="CO32" s="701"/>
      <c r="CP32" s="701"/>
      <c r="CQ32" s="702"/>
      <c r="CR32" s="685">
        <v>417</v>
      </c>
      <c r="CS32" s="686"/>
      <c r="CT32" s="686"/>
      <c r="CU32" s="686"/>
      <c r="CV32" s="686"/>
      <c r="CW32" s="686"/>
      <c r="CX32" s="686"/>
      <c r="CY32" s="687"/>
      <c r="CZ32" s="690">
        <v>0</v>
      </c>
      <c r="DA32" s="720"/>
      <c r="DB32" s="720"/>
      <c r="DC32" s="724"/>
      <c r="DD32" s="694">
        <v>417</v>
      </c>
      <c r="DE32" s="686"/>
      <c r="DF32" s="686"/>
      <c r="DG32" s="686"/>
      <c r="DH32" s="686"/>
      <c r="DI32" s="686"/>
      <c r="DJ32" s="686"/>
      <c r="DK32" s="687"/>
      <c r="DL32" s="694">
        <v>417</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314</v>
      </c>
      <c r="C33" s="683"/>
      <c r="D33" s="683"/>
      <c r="E33" s="683"/>
      <c r="F33" s="683"/>
      <c r="G33" s="683"/>
      <c r="H33" s="683"/>
      <c r="I33" s="683"/>
      <c r="J33" s="683"/>
      <c r="K33" s="683"/>
      <c r="L33" s="683"/>
      <c r="M33" s="683"/>
      <c r="N33" s="683"/>
      <c r="O33" s="683"/>
      <c r="P33" s="683"/>
      <c r="Q33" s="684"/>
      <c r="R33" s="685">
        <v>3684417</v>
      </c>
      <c r="S33" s="686"/>
      <c r="T33" s="686"/>
      <c r="U33" s="686"/>
      <c r="V33" s="686"/>
      <c r="W33" s="686"/>
      <c r="X33" s="686"/>
      <c r="Y33" s="687"/>
      <c r="Z33" s="688">
        <v>5.3</v>
      </c>
      <c r="AA33" s="688"/>
      <c r="AB33" s="688"/>
      <c r="AC33" s="688"/>
      <c r="AD33" s="689" t="s">
        <v>129</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97.7</v>
      </c>
      <c r="BH33" s="756"/>
      <c r="BI33" s="756"/>
      <c r="BJ33" s="756"/>
      <c r="BK33" s="756"/>
      <c r="BL33" s="756"/>
      <c r="BM33" s="757">
        <v>95.7</v>
      </c>
      <c r="BN33" s="756"/>
      <c r="BO33" s="756"/>
      <c r="BP33" s="756"/>
      <c r="BQ33" s="758"/>
      <c r="BR33" s="755">
        <v>99.2</v>
      </c>
      <c r="BS33" s="756"/>
      <c r="BT33" s="756"/>
      <c r="BU33" s="756"/>
      <c r="BV33" s="756"/>
      <c r="BW33" s="756"/>
      <c r="BX33" s="757">
        <v>97.3</v>
      </c>
      <c r="BY33" s="756"/>
      <c r="BZ33" s="756"/>
      <c r="CA33" s="756"/>
      <c r="CB33" s="758"/>
      <c r="CD33" s="700" t="s">
        <v>316</v>
      </c>
      <c r="CE33" s="701"/>
      <c r="CF33" s="701"/>
      <c r="CG33" s="701"/>
      <c r="CH33" s="701"/>
      <c r="CI33" s="701"/>
      <c r="CJ33" s="701"/>
      <c r="CK33" s="701"/>
      <c r="CL33" s="701"/>
      <c r="CM33" s="701"/>
      <c r="CN33" s="701"/>
      <c r="CO33" s="701"/>
      <c r="CP33" s="701"/>
      <c r="CQ33" s="702"/>
      <c r="CR33" s="685">
        <v>32447421</v>
      </c>
      <c r="CS33" s="722"/>
      <c r="CT33" s="722"/>
      <c r="CU33" s="722"/>
      <c r="CV33" s="722"/>
      <c r="CW33" s="722"/>
      <c r="CX33" s="722"/>
      <c r="CY33" s="723"/>
      <c r="CZ33" s="690">
        <v>47.4</v>
      </c>
      <c r="DA33" s="720"/>
      <c r="DB33" s="720"/>
      <c r="DC33" s="724"/>
      <c r="DD33" s="694">
        <v>14930588</v>
      </c>
      <c r="DE33" s="722"/>
      <c r="DF33" s="722"/>
      <c r="DG33" s="722"/>
      <c r="DH33" s="722"/>
      <c r="DI33" s="722"/>
      <c r="DJ33" s="722"/>
      <c r="DK33" s="723"/>
      <c r="DL33" s="694">
        <v>11231801</v>
      </c>
      <c r="DM33" s="722"/>
      <c r="DN33" s="722"/>
      <c r="DO33" s="722"/>
      <c r="DP33" s="722"/>
      <c r="DQ33" s="722"/>
      <c r="DR33" s="722"/>
      <c r="DS33" s="722"/>
      <c r="DT33" s="722"/>
      <c r="DU33" s="722"/>
      <c r="DV33" s="723"/>
      <c r="DW33" s="690">
        <v>40.799999999999997</v>
      </c>
      <c r="DX33" s="720"/>
      <c r="DY33" s="720"/>
      <c r="DZ33" s="720"/>
      <c r="EA33" s="720"/>
      <c r="EB33" s="720"/>
      <c r="EC33" s="721"/>
    </row>
    <row r="34" spans="2:133" ht="11.25" customHeight="1" x14ac:dyDescent="0.15">
      <c r="B34" s="682" t="s">
        <v>317</v>
      </c>
      <c r="C34" s="683"/>
      <c r="D34" s="683"/>
      <c r="E34" s="683"/>
      <c r="F34" s="683"/>
      <c r="G34" s="683"/>
      <c r="H34" s="683"/>
      <c r="I34" s="683"/>
      <c r="J34" s="683"/>
      <c r="K34" s="683"/>
      <c r="L34" s="683"/>
      <c r="M34" s="683"/>
      <c r="N34" s="683"/>
      <c r="O34" s="683"/>
      <c r="P34" s="683"/>
      <c r="Q34" s="684"/>
      <c r="R34" s="685">
        <v>281824</v>
      </c>
      <c r="S34" s="686"/>
      <c r="T34" s="686"/>
      <c r="U34" s="686"/>
      <c r="V34" s="686"/>
      <c r="W34" s="686"/>
      <c r="X34" s="686"/>
      <c r="Y34" s="687"/>
      <c r="Z34" s="688">
        <v>0.4</v>
      </c>
      <c r="AA34" s="688"/>
      <c r="AB34" s="688"/>
      <c r="AC34" s="688"/>
      <c r="AD34" s="689">
        <v>85209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7693513</v>
      </c>
      <c r="CS34" s="686"/>
      <c r="CT34" s="686"/>
      <c r="CU34" s="686"/>
      <c r="CV34" s="686"/>
      <c r="CW34" s="686"/>
      <c r="CX34" s="686"/>
      <c r="CY34" s="687"/>
      <c r="CZ34" s="690">
        <v>11.2</v>
      </c>
      <c r="DA34" s="720"/>
      <c r="DB34" s="720"/>
      <c r="DC34" s="724"/>
      <c r="DD34" s="694">
        <v>5225619</v>
      </c>
      <c r="DE34" s="686"/>
      <c r="DF34" s="686"/>
      <c r="DG34" s="686"/>
      <c r="DH34" s="686"/>
      <c r="DI34" s="686"/>
      <c r="DJ34" s="686"/>
      <c r="DK34" s="687"/>
      <c r="DL34" s="694">
        <v>4148987</v>
      </c>
      <c r="DM34" s="686"/>
      <c r="DN34" s="686"/>
      <c r="DO34" s="686"/>
      <c r="DP34" s="686"/>
      <c r="DQ34" s="686"/>
      <c r="DR34" s="686"/>
      <c r="DS34" s="686"/>
      <c r="DT34" s="686"/>
      <c r="DU34" s="686"/>
      <c r="DV34" s="687"/>
      <c r="DW34" s="690">
        <v>15.1</v>
      </c>
      <c r="DX34" s="720"/>
      <c r="DY34" s="720"/>
      <c r="DZ34" s="720"/>
      <c r="EA34" s="720"/>
      <c r="EB34" s="720"/>
      <c r="EC34" s="721"/>
    </row>
    <row r="35" spans="2:133" ht="11.25" customHeight="1" x14ac:dyDescent="0.15">
      <c r="B35" s="682" t="s">
        <v>319</v>
      </c>
      <c r="C35" s="683"/>
      <c r="D35" s="683"/>
      <c r="E35" s="683"/>
      <c r="F35" s="683"/>
      <c r="G35" s="683"/>
      <c r="H35" s="683"/>
      <c r="I35" s="683"/>
      <c r="J35" s="683"/>
      <c r="K35" s="683"/>
      <c r="L35" s="683"/>
      <c r="M35" s="683"/>
      <c r="N35" s="683"/>
      <c r="O35" s="683"/>
      <c r="P35" s="683"/>
      <c r="Q35" s="684"/>
      <c r="R35" s="685">
        <v>324884</v>
      </c>
      <c r="S35" s="686"/>
      <c r="T35" s="686"/>
      <c r="U35" s="686"/>
      <c r="V35" s="686"/>
      <c r="W35" s="686"/>
      <c r="X35" s="686"/>
      <c r="Y35" s="687"/>
      <c r="Z35" s="688">
        <v>0.5</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396256</v>
      </c>
      <c r="CS35" s="722"/>
      <c r="CT35" s="722"/>
      <c r="CU35" s="722"/>
      <c r="CV35" s="722"/>
      <c r="CW35" s="722"/>
      <c r="CX35" s="722"/>
      <c r="CY35" s="723"/>
      <c r="CZ35" s="690">
        <v>0.6</v>
      </c>
      <c r="DA35" s="720"/>
      <c r="DB35" s="720"/>
      <c r="DC35" s="724"/>
      <c r="DD35" s="694">
        <v>377448</v>
      </c>
      <c r="DE35" s="722"/>
      <c r="DF35" s="722"/>
      <c r="DG35" s="722"/>
      <c r="DH35" s="722"/>
      <c r="DI35" s="722"/>
      <c r="DJ35" s="722"/>
      <c r="DK35" s="723"/>
      <c r="DL35" s="694">
        <v>375802</v>
      </c>
      <c r="DM35" s="722"/>
      <c r="DN35" s="722"/>
      <c r="DO35" s="722"/>
      <c r="DP35" s="722"/>
      <c r="DQ35" s="722"/>
      <c r="DR35" s="722"/>
      <c r="DS35" s="722"/>
      <c r="DT35" s="722"/>
      <c r="DU35" s="722"/>
      <c r="DV35" s="723"/>
      <c r="DW35" s="690">
        <v>1.4</v>
      </c>
      <c r="DX35" s="720"/>
      <c r="DY35" s="720"/>
      <c r="DZ35" s="720"/>
      <c r="EA35" s="720"/>
      <c r="EB35" s="720"/>
      <c r="EC35" s="721"/>
    </row>
    <row r="36" spans="2:133" ht="11.25" customHeight="1" x14ac:dyDescent="0.15">
      <c r="B36" s="682" t="s">
        <v>323</v>
      </c>
      <c r="C36" s="683"/>
      <c r="D36" s="683"/>
      <c r="E36" s="683"/>
      <c r="F36" s="683"/>
      <c r="G36" s="683"/>
      <c r="H36" s="683"/>
      <c r="I36" s="683"/>
      <c r="J36" s="683"/>
      <c r="K36" s="683"/>
      <c r="L36" s="683"/>
      <c r="M36" s="683"/>
      <c r="N36" s="683"/>
      <c r="O36" s="683"/>
      <c r="P36" s="683"/>
      <c r="Q36" s="684"/>
      <c r="R36" s="685">
        <v>710164</v>
      </c>
      <c r="S36" s="686"/>
      <c r="T36" s="686"/>
      <c r="U36" s="686"/>
      <c r="V36" s="686"/>
      <c r="W36" s="686"/>
      <c r="X36" s="686"/>
      <c r="Y36" s="687"/>
      <c r="Z36" s="688">
        <v>1</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5352826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139074</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19781455</v>
      </c>
      <c r="CS36" s="686"/>
      <c r="CT36" s="686"/>
      <c r="CU36" s="686"/>
      <c r="CV36" s="686"/>
      <c r="CW36" s="686"/>
      <c r="CX36" s="686"/>
      <c r="CY36" s="687"/>
      <c r="CZ36" s="690">
        <v>28.9</v>
      </c>
      <c r="DA36" s="720"/>
      <c r="DB36" s="720"/>
      <c r="DC36" s="724"/>
      <c r="DD36" s="694">
        <v>5728460</v>
      </c>
      <c r="DE36" s="686"/>
      <c r="DF36" s="686"/>
      <c r="DG36" s="686"/>
      <c r="DH36" s="686"/>
      <c r="DI36" s="686"/>
      <c r="DJ36" s="686"/>
      <c r="DK36" s="687"/>
      <c r="DL36" s="694">
        <v>3734103</v>
      </c>
      <c r="DM36" s="686"/>
      <c r="DN36" s="686"/>
      <c r="DO36" s="686"/>
      <c r="DP36" s="686"/>
      <c r="DQ36" s="686"/>
      <c r="DR36" s="686"/>
      <c r="DS36" s="686"/>
      <c r="DT36" s="686"/>
      <c r="DU36" s="686"/>
      <c r="DV36" s="687"/>
      <c r="DW36" s="690">
        <v>13.6</v>
      </c>
      <c r="DX36" s="720"/>
      <c r="DY36" s="720"/>
      <c r="DZ36" s="720"/>
      <c r="EA36" s="720"/>
      <c r="EB36" s="720"/>
      <c r="EC36" s="721"/>
    </row>
    <row r="37" spans="2:133" ht="11.25" customHeight="1" x14ac:dyDescent="0.15">
      <c r="B37" s="682" t="s">
        <v>327</v>
      </c>
      <c r="C37" s="683"/>
      <c r="D37" s="683"/>
      <c r="E37" s="683"/>
      <c r="F37" s="683"/>
      <c r="G37" s="683"/>
      <c r="H37" s="683"/>
      <c r="I37" s="683"/>
      <c r="J37" s="683"/>
      <c r="K37" s="683"/>
      <c r="L37" s="683"/>
      <c r="M37" s="683"/>
      <c r="N37" s="683"/>
      <c r="O37" s="683"/>
      <c r="P37" s="683"/>
      <c r="Q37" s="684"/>
      <c r="R37" s="685">
        <v>1167791</v>
      </c>
      <c r="S37" s="686"/>
      <c r="T37" s="686"/>
      <c r="U37" s="686"/>
      <c r="V37" s="686"/>
      <c r="W37" s="686"/>
      <c r="X37" s="686"/>
      <c r="Y37" s="687"/>
      <c r="Z37" s="688">
        <v>1.7</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1604489</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-7869</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1548945</v>
      </c>
      <c r="CS37" s="722"/>
      <c r="CT37" s="722"/>
      <c r="CU37" s="722"/>
      <c r="CV37" s="722"/>
      <c r="CW37" s="722"/>
      <c r="CX37" s="722"/>
      <c r="CY37" s="723"/>
      <c r="CZ37" s="690">
        <v>2.2999999999999998</v>
      </c>
      <c r="DA37" s="720"/>
      <c r="DB37" s="720"/>
      <c r="DC37" s="724"/>
      <c r="DD37" s="694">
        <v>1545555</v>
      </c>
      <c r="DE37" s="722"/>
      <c r="DF37" s="722"/>
      <c r="DG37" s="722"/>
      <c r="DH37" s="722"/>
      <c r="DI37" s="722"/>
      <c r="DJ37" s="722"/>
      <c r="DK37" s="723"/>
      <c r="DL37" s="694">
        <v>1503959</v>
      </c>
      <c r="DM37" s="722"/>
      <c r="DN37" s="722"/>
      <c r="DO37" s="722"/>
      <c r="DP37" s="722"/>
      <c r="DQ37" s="722"/>
      <c r="DR37" s="722"/>
      <c r="DS37" s="722"/>
      <c r="DT37" s="722"/>
      <c r="DU37" s="722"/>
      <c r="DV37" s="723"/>
      <c r="DW37" s="690">
        <v>5.5</v>
      </c>
      <c r="DX37" s="720"/>
      <c r="DY37" s="720"/>
      <c r="DZ37" s="720"/>
      <c r="EA37" s="720"/>
      <c r="EB37" s="720"/>
      <c r="EC37" s="721"/>
    </row>
    <row r="38" spans="2:133" ht="11.25" customHeight="1" x14ac:dyDescent="0.15">
      <c r="B38" s="682" t="s">
        <v>331</v>
      </c>
      <c r="C38" s="683"/>
      <c r="D38" s="683"/>
      <c r="E38" s="683"/>
      <c r="F38" s="683"/>
      <c r="G38" s="683"/>
      <c r="H38" s="683"/>
      <c r="I38" s="683"/>
      <c r="J38" s="683"/>
      <c r="K38" s="683"/>
      <c r="L38" s="683"/>
      <c r="M38" s="683"/>
      <c r="N38" s="683"/>
      <c r="O38" s="683"/>
      <c r="P38" s="683"/>
      <c r="Q38" s="684"/>
      <c r="R38" s="685">
        <v>1409654</v>
      </c>
      <c r="S38" s="686"/>
      <c r="T38" s="686"/>
      <c r="U38" s="686"/>
      <c r="V38" s="686"/>
      <c r="W38" s="686"/>
      <c r="X38" s="686"/>
      <c r="Y38" s="687"/>
      <c r="Z38" s="688">
        <v>2</v>
      </c>
      <c r="AA38" s="688"/>
      <c r="AB38" s="688"/>
      <c r="AC38" s="688"/>
      <c r="AD38" s="689">
        <v>9743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11216</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15300</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3737121</v>
      </c>
      <c r="CS38" s="686"/>
      <c r="CT38" s="686"/>
      <c r="CU38" s="686"/>
      <c r="CV38" s="686"/>
      <c r="CW38" s="686"/>
      <c r="CX38" s="686"/>
      <c r="CY38" s="687"/>
      <c r="CZ38" s="690">
        <v>5.5</v>
      </c>
      <c r="DA38" s="720"/>
      <c r="DB38" s="720"/>
      <c r="DC38" s="724"/>
      <c r="DD38" s="694">
        <v>3109293</v>
      </c>
      <c r="DE38" s="686"/>
      <c r="DF38" s="686"/>
      <c r="DG38" s="686"/>
      <c r="DH38" s="686"/>
      <c r="DI38" s="686"/>
      <c r="DJ38" s="686"/>
      <c r="DK38" s="687"/>
      <c r="DL38" s="694">
        <v>2972909</v>
      </c>
      <c r="DM38" s="686"/>
      <c r="DN38" s="686"/>
      <c r="DO38" s="686"/>
      <c r="DP38" s="686"/>
      <c r="DQ38" s="686"/>
      <c r="DR38" s="686"/>
      <c r="DS38" s="686"/>
      <c r="DT38" s="686"/>
      <c r="DU38" s="686"/>
      <c r="DV38" s="687"/>
      <c r="DW38" s="690">
        <v>10.8</v>
      </c>
      <c r="DX38" s="720"/>
      <c r="DY38" s="720"/>
      <c r="DZ38" s="720"/>
      <c r="EA38" s="720"/>
      <c r="EB38" s="720"/>
      <c r="EC38" s="721"/>
    </row>
    <row r="39" spans="2:133" ht="11.25" customHeight="1" x14ac:dyDescent="0.15">
      <c r="B39" s="682" t="s">
        <v>335</v>
      </c>
      <c r="C39" s="683"/>
      <c r="D39" s="683"/>
      <c r="E39" s="683"/>
      <c r="F39" s="683"/>
      <c r="G39" s="683"/>
      <c r="H39" s="683"/>
      <c r="I39" s="683"/>
      <c r="J39" s="683"/>
      <c r="K39" s="683"/>
      <c r="L39" s="683"/>
      <c r="M39" s="683"/>
      <c r="N39" s="683"/>
      <c r="O39" s="683"/>
      <c r="P39" s="683"/>
      <c r="Q39" s="684"/>
      <c r="R39" s="685">
        <v>6229895</v>
      </c>
      <c r="S39" s="686"/>
      <c r="T39" s="686"/>
      <c r="U39" s="686"/>
      <c r="V39" s="686"/>
      <c r="W39" s="686"/>
      <c r="X39" s="686"/>
      <c r="Y39" s="687"/>
      <c r="Z39" s="688">
        <v>9</v>
      </c>
      <c r="AA39" s="688"/>
      <c r="AB39" s="688"/>
      <c r="AC39" s="688"/>
      <c r="AD39" s="689" t="s">
        <v>129</v>
      </c>
      <c r="AE39" s="689"/>
      <c r="AF39" s="689"/>
      <c r="AG39" s="689"/>
      <c r="AH39" s="689"/>
      <c r="AI39" s="689"/>
      <c r="AJ39" s="689"/>
      <c r="AK39" s="689"/>
      <c r="AL39" s="690" t="s">
        <v>145</v>
      </c>
      <c r="AM39" s="691"/>
      <c r="AN39" s="691"/>
      <c r="AO39" s="692"/>
      <c r="AQ39" s="763" t="s">
        <v>336</v>
      </c>
      <c r="AR39" s="764"/>
      <c r="AS39" s="764"/>
      <c r="AT39" s="764"/>
      <c r="AU39" s="764"/>
      <c r="AV39" s="764"/>
      <c r="AW39" s="764"/>
      <c r="AX39" s="764"/>
      <c r="AY39" s="765"/>
      <c r="AZ39" s="685" t="s">
        <v>129</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23285</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577358</v>
      </c>
      <c r="CS39" s="722"/>
      <c r="CT39" s="722"/>
      <c r="CU39" s="722"/>
      <c r="CV39" s="722"/>
      <c r="CW39" s="722"/>
      <c r="CX39" s="722"/>
      <c r="CY39" s="723"/>
      <c r="CZ39" s="690">
        <v>0.8</v>
      </c>
      <c r="DA39" s="720"/>
      <c r="DB39" s="720"/>
      <c r="DC39" s="724"/>
      <c r="DD39" s="694">
        <v>237050</v>
      </c>
      <c r="DE39" s="722"/>
      <c r="DF39" s="722"/>
      <c r="DG39" s="722"/>
      <c r="DH39" s="722"/>
      <c r="DI39" s="722"/>
      <c r="DJ39" s="722"/>
      <c r="DK39" s="723"/>
      <c r="DL39" s="694" t="s">
        <v>145</v>
      </c>
      <c r="DM39" s="722"/>
      <c r="DN39" s="722"/>
      <c r="DO39" s="722"/>
      <c r="DP39" s="722"/>
      <c r="DQ39" s="722"/>
      <c r="DR39" s="722"/>
      <c r="DS39" s="722"/>
      <c r="DT39" s="722"/>
      <c r="DU39" s="722"/>
      <c r="DV39" s="723"/>
      <c r="DW39" s="690" t="s">
        <v>129</v>
      </c>
      <c r="DX39" s="720"/>
      <c r="DY39" s="720"/>
      <c r="DZ39" s="720"/>
      <c r="EA39" s="720"/>
      <c r="EB39" s="720"/>
      <c r="EC39" s="721"/>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t="s">
        <v>129</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95</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261718</v>
      </c>
      <c r="CS40" s="686"/>
      <c r="CT40" s="686"/>
      <c r="CU40" s="686"/>
      <c r="CV40" s="686"/>
      <c r="CW40" s="686"/>
      <c r="CX40" s="686"/>
      <c r="CY40" s="687"/>
      <c r="CZ40" s="690">
        <v>0.4</v>
      </c>
      <c r="DA40" s="720"/>
      <c r="DB40" s="720"/>
      <c r="DC40" s="724"/>
      <c r="DD40" s="694">
        <v>252718</v>
      </c>
      <c r="DE40" s="686"/>
      <c r="DF40" s="686"/>
      <c r="DG40" s="686"/>
      <c r="DH40" s="686"/>
      <c r="DI40" s="686"/>
      <c r="DJ40" s="686"/>
      <c r="DK40" s="687"/>
      <c r="DL40" s="694" t="s">
        <v>145</v>
      </c>
      <c r="DM40" s="686"/>
      <c r="DN40" s="686"/>
      <c r="DO40" s="686"/>
      <c r="DP40" s="686"/>
      <c r="DQ40" s="686"/>
      <c r="DR40" s="686"/>
      <c r="DS40" s="686"/>
      <c r="DT40" s="686"/>
      <c r="DU40" s="686"/>
      <c r="DV40" s="687"/>
      <c r="DW40" s="690" t="s">
        <v>129</v>
      </c>
      <c r="DX40" s="720"/>
      <c r="DY40" s="720"/>
      <c r="DZ40" s="720"/>
      <c r="EA40" s="720"/>
      <c r="EB40" s="720"/>
      <c r="EC40" s="721"/>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954135</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2"/>
      <c r="CT41" s="722"/>
      <c r="CU41" s="722"/>
      <c r="CV41" s="722"/>
      <c r="CW41" s="722"/>
      <c r="CX41" s="722"/>
      <c r="CY41" s="723"/>
      <c r="CZ41" s="690" t="s">
        <v>129</v>
      </c>
      <c r="DA41" s="720"/>
      <c r="DB41" s="720"/>
      <c r="DC41" s="724"/>
      <c r="DD41" s="694" t="s">
        <v>129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883295</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2782986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318</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10152891</v>
      </c>
      <c r="CS42" s="686"/>
      <c r="CT42" s="686"/>
      <c r="CU42" s="686"/>
      <c r="CV42" s="686"/>
      <c r="CW42" s="686"/>
      <c r="CX42" s="686"/>
      <c r="CY42" s="687"/>
      <c r="CZ42" s="690">
        <v>14.8</v>
      </c>
      <c r="DA42" s="691"/>
      <c r="DB42" s="691"/>
      <c r="DC42" s="703"/>
      <c r="DD42" s="694">
        <v>1482473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352</v>
      </c>
      <c r="C43" s="735"/>
      <c r="D43" s="735"/>
      <c r="E43" s="735"/>
      <c r="F43" s="735"/>
      <c r="G43" s="735"/>
      <c r="H43" s="735"/>
      <c r="I43" s="735"/>
      <c r="J43" s="735"/>
      <c r="K43" s="735"/>
      <c r="L43" s="735"/>
      <c r="M43" s="735"/>
      <c r="N43" s="735"/>
      <c r="O43" s="735"/>
      <c r="P43" s="735"/>
      <c r="Q43" s="736"/>
      <c r="R43" s="776">
        <v>69156255</v>
      </c>
      <c r="S43" s="777"/>
      <c r="T43" s="777"/>
      <c r="U43" s="777"/>
      <c r="V43" s="777"/>
      <c r="W43" s="777"/>
      <c r="X43" s="777"/>
      <c r="Y43" s="778"/>
      <c r="Z43" s="779">
        <v>100</v>
      </c>
      <c r="AA43" s="779"/>
      <c r="AB43" s="779"/>
      <c r="AC43" s="779"/>
      <c r="AD43" s="780">
        <v>26665253</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437830</v>
      </c>
      <c r="CS43" s="722"/>
      <c r="CT43" s="722"/>
      <c r="CU43" s="722"/>
      <c r="CV43" s="722"/>
      <c r="CW43" s="722"/>
      <c r="CX43" s="722"/>
      <c r="CY43" s="723"/>
      <c r="CZ43" s="690">
        <v>0.6</v>
      </c>
      <c r="DA43" s="720"/>
      <c r="DB43" s="720"/>
      <c r="DC43" s="724"/>
      <c r="DD43" s="694">
        <v>437830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10151407</v>
      </c>
      <c r="CS44" s="686"/>
      <c r="CT44" s="686"/>
      <c r="CU44" s="686"/>
      <c r="CV44" s="686"/>
      <c r="CW44" s="686"/>
      <c r="CX44" s="686"/>
      <c r="CY44" s="687"/>
      <c r="CZ44" s="690">
        <v>14.8</v>
      </c>
      <c r="DA44" s="691"/>
      <c r="DB44" s="691"/>
      <c r="DC44" s="703"/>
      <c r="DD44" s="694">
        <v>1482389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7191441</v>
      </c>
      <c r="CS45" s="722"/>
      <c r="CT45" s="722"/>
      <c r="CU45" s="722"/>
      <c r="CV45" s="722"/>
      <c r="CW45" s="722"/>
      <c r="CX45" s="722"/>
      <c r="CY45" s="723"/>
      <c r="CZ45" s="690">
        <v>10.5</v>
      </c>
      <c r="DA45" s="720"/>
      <c r="DB45" s="720"/>
      <c r="DC45" s="724"/>
      <c r="DD45" s="694">
        <v>587449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2732444</v>
      </c>
      <c r="CS46" s="686"/>
      <c r="CT46" s="686"/>
      <c r="CU46" s="686"/>
      <c r="CV46" s="686"/>
      <c r="CW46" s="686"/>
      <c r="CX46" s="686"/>
      <c r="CY46" s="687"/>
      <c r="CZ46" s="690">
        <v>4</v>
      </c>
      <c r="DA46" s="691"/>
      <c r="DB46" s="691"/>
      <c r="DC46" s="703"/>
      <c r="DD46" s="694">
        <v>853018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1484</v>
      </c>
      <c r="CS47" s="722"/>
      <c r="CT47" s="722"/>
      <c r="CU47" s="722"/>
      <c r="CV47" s="722"/>
      <c r="CW47" s="722"/>
      <c r="CX47" s="722"/>
      <c r="CY47" s="723"/>
      <c r="CZ47" s="690">
        <v>0</v>
      </c>
      <c r="DA47" s="720"/>
      <c r="DB47" s="720"/>
      <c r="DC47" s="724"/>
      <c r="DD47" s="694">
        <v>84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362</v>
      </c>
      <c r="CS48" s="686"/>
      <c r="CT48" s="686"/>
      <c r="CU48" s="686"/>
      <c r="CV48" s="686"/>
      <c r="CW48" s="686"/>
      <c r="CX48" s="686"/>
      <c r="CY48" s="687"/>
      <c r="CZ48" s="690" t="s">
        <v>129</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68427014</v>
      </c>
      <c r="CS49" s="756"/>
      <c r="CT49" s="756"/>
      <c r="CU49" s="756"/>
      <c r="CV49" s="756"/>
      <c r="CW49" s="756"/>
      <c r="CX49" s="756"/>
      <c r="CY49" s="787"/>
      <c r="CZ49" s="781">
        <v>100</v>
      </c>
      <c r="DA49" s="788"/>
      <c r="DB49" s="788"/>
      <c r="DC49" s="789"/>
      <c r="DD49" s="790">
        <v>31530947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kmBjaYZb6cpWIekhimTyumCXdULi4patZwRh3IDEDi99kbKsRgujOE0tu+8d7P3y8g5Rj/+WVTSMGxHD/b9OQ==" saltValue="rzW6l0793SNnhDzPwXbn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Z1" zoomScaleNormal="100" zoomScaleSheetLayoutView="70" workbookViewId="0">
      <selection activeCell="CH10" sqref="CH10:CL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68866</v>
      </c>
      <c r="R7" s="821"/>
      <c r="S7" s="821"/>
      <c r="T7" s="821"/>
      <c r="U7" s="821"/>
      <c r="V7" s="821">
        <v>68136</v>
      </c>
      <c r="W7" s="821"/>
      <c r="X7" s="821"/>
      <c r="Y7" s="821"/>
      <c r="Z7" s="821"/>
      <c r="AA7" s="821">
        <v>729</v>
      </c>
      <c r="AB7" s="821"/>
      <c r="AC7" s="821"/>
      <c r="AD7" s="821"/>
      <c r="AE7" s="822"/>
      <c r="AF7" s="823">
        <v>401</v>
      </c>
      <c r="AG7" s="824"/>
      <c r="AH7" s="824"/>
      <c r="AI7" s="824"/>
      <c r="AJ7" s="825"/>
      <c r="AK7" s="860">
        <v>71</v>
      </c>
      <c r="AL7" s="861"/>
      <c r="AM7" s="861"/>
      <c r="AN7" s="861"/>
      <c r="AO7" s="861"/>
      <c r="AP7" s="861">
        <v>46109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-3</v>
      </c>
      <c r="CI7" s="858"/>
      <c r="CJ7" s="858"/>
      <c r="CK7" s="858"/>
      <c r="CL7" s="859"/>
      <c r="CM7" s="857">
        <v>1284</v>
      </c>
      <c r="CN7" s="858"/>
      <c r="CO7" s="858"/>
      <c r="CP7" s="858"/>
      <c r="CQ7" s="859"/>
      <c r="CR7" s="857">
        <v>10</v>
      </c>
      <c r="CS7" s="858"/>
      <c r="CT7" s="858"/>
      <c r="CU7" s="858"/>
      <c r="CV7" s="859"/>
      <c r="CW7" s="857" t="s">
        <v>576</v>
      </c>
      <c r="CX7" s="858"/>
      <c r="CY7" s="858"/>
      <c r="CZ7" s="858"/>
      <c r="DA7" s="859"/>
      <c r="DB7" s="857" t="s">
        <v>576</v>
      </c>
      <c r="DC7" s="858"/>
      <c r="DD7" s="858"/>
      <c r="DE7" s="858"/>
      <c r="DF7" s="859"/>
      <c r="DG7" s="857">
        <v>985</v>
      </c>
      <c r="DH7" s="858"/>
      <c r="DI7" s="858"/>
      <c r="DJ7" s="858"/>
      <c r="DK7" s="859"/>
      <c r="DL7" s="857" t="s">
        <v>576</v>
      </c>
      <c r="DM7" s="858"/>
      <c r="DN7" s="858"/>
      <c r="DO7" s="858"/>
      <c r="DP7" s="859"/>
      <c r="DQ7" s="857" t="s">
        <v>576</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586</v>
      </c>
      <c r="R8" s="845"/>
      <c r="S8" s="845"/>
      <c r="T8" s="845"/>
      <c r="U8" s="845"/>
      <c r="V8" s="845">
        <v>586</v>
      </c>
      <c r="W8" s="845"/>
      <c r="X8" s="845"/>
      <c r="Y8" s="845"/>
      <c r="Z8" s="845"/>
      <c r="AA8" s="845">
        <v>0</v>
      </c>
      <c r="AB8" s="845"/>
      <c r="AC8" s="845"/>
      <c r="AD8" s="845"/>
      <c r="AE8" s="846"/>
      <c r="AF8" s="847" t="s">
        <v>129</v>
      </c>
      <c r="AG8" s="848"/>
      <c r="AH8" s="848"/>
      <c r="AI8" s="848"/>
      <c r="AJ8" s="849"/>
      <c r="AK8" s="850">
        <v>276</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v>-17</v>
      </c>
      <c r="CI8" s="868"/>
      <c r="CJ8" s="868"/>
      <c r="CK8" s="868"/>
      <c r="CL8" s="869"/>
      <c r="CM8" s="867">
        <v>235</v>
      </c>
      <c r="CN8" s="868"/>
      <c r="CO8" s="868"/>
      <c r="CP8" s="868"/>
      <c r="CQ8" s="869"/>
      <c r="CR8" s="867">
        <v>10</v>
      </c>
      <c r="CS8" s="868"/>
      <c r="CT8" s="868"/>
      <c r="CU8" s="868"/>
      <c r="CV8" s="869"/>
      <c r="CW8" s="867">
        <v>64</v>
      </c>
      <c r="CX8" s="868"/>
      <c r="CY8" s="868"/>
      <c r="CZ8" s="868"/>
      <c r="DA8" s="869"/>
      <c r="DB8" s="867" t="s">
        <v>576</v>
      </c>
      <c r="DC8" s="868"/>
      <c r="DD8" s="868"/>
      <c r="DE8" s="868"/>
      <c r="DF8" s="869"/>
      <c r="DG8" s="867" t="s">
        <v>576</v>
      </c>
      <c r="DH8" s="868"/>
      <c r="DI8" s="868"/>
      <c r="DJ8" s="868"/>
      <c r="DK8" s="869"/>
      <c r="DL8" s="867" t="s">
        <v>576</v>
      </c>
      <c r="DM8" s="868"/>
      <c r="DN8" s="868"/>
      <c r="DO8" s="868"/>
      <c r="DP8" s="869"/>
      <c r="DQ8" s="867" t="s">
        <v>576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v>46</v>
      </c>
      <c r="CI9" s="868"/>
      <c r="CJ9" s="868"/>
      <c r="CK9" s="868"/>
      <c r="CL9" s="869"/>
      <c r="CM9" s="867">
        <v>618</v>
      </c>
      <c r="CN9" s="868"/>
      <c r="CO9" s="868"/>
      <c r="CP9" s="868"/>
      <c r="CQ9" s="869"/>
      <c r="CR9" s="867">
        <v>22</v>
      </c>
      <c r="CS9" s="868"/>
      <c r="CT9" s="868"/>
      <c r="CU9" s="868"/>
      <c r="CV9" s="869"/>
      <c r="CW9" s="867" t="s">
        <v>576</v>
      </c>
      <c r="CX9" s="868"/>
      <c r="CY9" s="868"/>
      <c r="CZ9" s="868"/>
      <c r="DA9" s="869"/>
      <c r="DB9" s="867" t="s">
        <v>576</v>
      </c>
      <c r="DC9" s="868"/>
      <c r="DD9" s="868"/>
      <c r="DE9" s="868"/>
      <c r="DF9" s="869"/>
      <c r="DG9" s="867" t="s">
        <v>576</v>
      </c>
      <c r="DH9" s="868"/>
      <c r="DI9" s="868"/>
      <c r="DJ9" s="868"/>
      <c r="DK9" s="869"/>
      <c r="DL9" s="867" t="s">
        <v>576</v>
      </c>
      <c r="DM9" s="868"/>
      <c r="DN9" s="868"/>
      <c r="DO9" s="868"/>
      <c r="DP9" s="869"/>
      <c r="DQ9" s="867" t="s">
        <v>576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584</v>
      </c>
      <c r="BT10" s="855"/>
      <c r="BU10" s="855"/>
      <c r="BV10" s="855"/>
      <c r="BW10" s="855"/>
      <c r="BX10" s="855"/>
      <c r="BY10" s="855"/>
      <c r="BZ10" s="855"/>
      <c r="CA10" s="855"/>
      <c r="CB10" s="855"/>
      <c r="CC10" s="855"/>
      <c r="CD10" s="855"/>
      <c r="CE10" s="855"/>
      <c r="CF10" s="855"/>
      <c r="CG10" s="856"/>
      <c r="CH10" s="867">
        <v>8</v>
      </c>
      <c r="CI10" s="868"/>
      <c r="CJ10" s="868"/>
      <c r="CK10" s="868"/>
      <c r="CL10" s="869"/>
      <c r="CM10" s="867">
        <v>85</v>
      </c>
      <c r="CN10" s="868"/>
      <c r="CO10" s="868"/>
      <c r="CP10" s="868"/>
      <c r="CQ10" s="869"/>
      <c r="CR10" s="867">
        <v>10</v>
      </c>
      <c r="CS10" s="868"/>
      <c r="CT10" s="868"/>
      <c r="CU10" s="868"/>
      <c r="CV10" s="869"/>
      <c r="CW10" s="867" t="s">
        <v>576</v>
      </c>
      <c r="CX10" s="868"/>
      <c r="CY10" s="868"/>
      <c r="CZ10" s="868"/>
      <c r="DA10" s="869"/>
      <c r="DB10" s="867" t="s">
        <v>576</v>
      </c>
      <c r="DC10" s="868"/>
      <c r="DD10" s="868"/>
      <c r="DE10" s="868"/>
      <c r="DF10" s="869"/>
      <c r="DG10" s="867" t="s">
        <v>576</v>
      </c>
      <c r="DH10" s="868"/>
      <c r="DI10" s="868"/>
      <c r="DJ10" s="868"/>
      <c r="DK10" s="869"/>
      <c r="DL10" s="867" t="s">
        <v>576</v>
      </c>
      <c r="DM10" s="868"/>
      <c r="DN10" s="868"/>
      <c r="DO10" s="868"/>
      <c r="DP10" s="869"/>
      <c r="DQ10" s="867" t="s">
        <v>576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69176</v>
      </c>
      <c r="R23" s="880"/>
      <c r="S23" s="880"/>
      <c r="T23" s="880"/>
      <c r="U23" s="880"/>
      <c r="V23" s="880">
        <v>68447</v>
      </c>
      <c r="W23" s="880"/>
      <c r="X23" s="880"/>
      <c r="Y23" s="880"/>
      <c r="Z23" s="880"/>
      <c r="AA23" s="880">
        <v>729</v>
      </c>
      <c r="AB23" s="880"/>
      <c r="AC23" s="880"/>
      <c r="AD23" s="880"/>
      <c r="AE23" s="881"/>
      <c r="AF23" s="882">
        <v>401</v>
      </c>
      <c r="AG23" s="880"/>
      <c r="AH23" s="880"/>
      <c r="AI23" s="880"/>
      <c r="AJ23" s="883"/>
      <c r="AK23" s="884"/>
      <c r="AL23" s="885"/>
      <c r="AM23" s="885"/>
      <c r="AN23" s="885"/>
      <c r="AO23" s="885"/>
      <c r="AP23" s="880">
        <v>46109</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10988</v>
      </c>
      <c r="R28" s="909"/>
      <c r="S28" s="909"/>
      <c r="T28" s="909"/>
      <c r="U28" s="909"/>
      <c r="V28" s="909">
        <v>10849</v>
      </c>
      <c r="W28" s="909"/>
      <c r="X28" s="909"/>
      <c r="Y28" s="909"/>
      <c r="Z28" s="909"/>
      <c r="AA28" s="909">
        <v>139</v>
      </c>
      <c r="AB28" s="909"/>
      <c r="AC28" s="909"/>
      <c r="AD28" s="909"/>
      <c r="AE28" s="910"/>
      <c r="AF28" s="911">
        <v>139</v>
      </c>
      <c r="AG28" s="909"/>
      <c r="AH28" s="909"/>
      <c r="AI28" s="909"/>
      <c r="AJ28" s="912"/>
      <c r="AK28" s="913">
        <v>954</v>
      </c>
      <c r="AL28" s="904"/>
      <c r="AM28" s="904"/>
      <c r="AN28" s="904"/>
      <c r="AO28" s="904"/>
      <c r="AP28" s="904" t="s">
        <v>576</v>
      </c>
      <c r="AQ28" s="904"/>
      <c r="AR28" s="904"/>
      <c r="AS28" s="904"/>
      <c r="AT28" s="904"/>
      <c r="AU28" s="904" t="s">
        <v>576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1556</v>
      </c>
      <c r="R29" s="845"/>
      <c r="S29" s="845"/>
      <c r="T29" s="845"/>
      <c r="U29" s="845"/>
      <c r="V29" s="845">
        <v>1550</v>
      </c>
      <c r="W29" s="845"/>
      <c r="X29" s="845"/>
      <c r="Y29" s="845"/>
      <c r="Z29" s="845"/>
      <c r="AA29" s="845">
        <v>6</v>
      </c>
      <c r="AB29" s="845"/>
      <c r="AC29" s="845"/>
      <c r="AD29" s="845"/>
      <c r="AE29" s="846"/>
      <c r="AF29" s="847">
        <v>6</v>
      </c>
      <c r="AG29" s="848"/>
      <c r="AH29" s="848"/>
      <c r="AI29" s="848"/>
      <c r="AJ29" s="849"/>
      <c r="AK29" s="916">
        <v>260</v>
      </c>
      <c r="AL29" s="917"/>
      <c r="AM29" s="917"/>
      <c r="AN29" s="917"/>
      <c r="AO29" s="917"/>
      <c r="AP29" s="917" t="s">
        <v>576</v>
      </c>
      <c r="AQ29" s="917"/>
      <c r="AR29" s="917"/>
      <c r="AS29" s="917"/>
      <c r="AT29" s="917"/>
      <c r="AU29" s="917" t="s">
        <v>576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8870</v>
      </c>
      <c r="R30" s="845"/>
      <c r="S30" s="845"/>
      <c r="T30" s="845"/>
      <c r="U30" s="845"/>
      <c r="V30" s="845">
        <v>8774</v>
      </c>
      <c r="W30" s="845"/>
      <c r="X30" s="845"/>
      <c r="Y30" s="845"/>
      <c r="Z30" s="845"/>
      <c r="AA30" s="845">
        <v>96</v>
      </c>
      <c r="AB30" s="845"/>
      <c r="AC30" s="845"/>
      <c r="AD30" s="845"/>
      <c r="AE30" s="846"/>
      <c r="AF30" s="847">
        <v>96</v>
      </c>
      <c r="AG30" s="848"/>
      <c r="AH30" s="848"/>
      <c r="AI30" s="848"/>
      <c r="AJ30" s="849"/>
      <c r="AK30" s="916">
        <v>1538</v>
      </c>
      <c r="AL30" s="917"/>
      <c r="AM30" s="917"/>
      <c r="AN30" s="917"/>
      <c r="AO30" s="917"/>
      <c r="AP30" s="917" t="s">
        <v>576</v>
      </c>
      <c r="AQ30" s="917"/>
      <c r="AR30" s="917"/>
      <c r="AS30" s="917"/>
      <c r="AT30" s="917"/>
      <c r="AU30" s="917" t="s">
        <v>576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2359</v>
      </c>
      <c r="R31" s="845"/>
      <c r="S31" s="845"/>
      <c r="T31" s="845"/>
      <c r="U31" s="845"/>
      <c r="V31" s="845">
        <v>2147</v>
      </c>
      <c r="W31" s="845"/>
      <c r="X31" s="845"/>
      <c r="Y31" s="845"/>
      <c r="Z31" s="845"/>
      <c r="AA31" s="845">
        <v>212</v>
      </c>
      <c r="AB31" s="845"/>
      <c r="AC31" s="845"/>
      <c r="AD31" s="845"/>
      <c r="AE31" s="846"/>
      <c r="AF31" s="847">
        <v>2949</v>
      </c>
      <c r="AG31" s="848"/>
      <c r="AH31" s="848"/>
      <c r="AI31" s="848"/>
      <c r="AJ31" s="849"/>
      <c r="AK31" s="916">
        <v>7</v>
      </c>
      <c r="AL31" s="917"/>
      <c r="AM31" s="917"/>
      <c r="AN31" s="917"/>
      <c r="AO31" s="917"/>
      <c r="AP31" s="917">
        <v>4431</v>
      </c>
      <c r="AQ31" s="917"/>
      <c r="AR31" s="917"/>
      <c r="AS31" s="917"/>
      <c r="AT31" s="917"/>
      <c r="AU31" s="917">
        <v>0</v>
      </c>
      <c r="AV31" s="917"/>
      <c r="AW31" s="917"/>
      <c r="AX31" s="917"/>
      <c r="AY31" s="917"/>
      <c r="AZ31" s="918" t="s">
        <v>576</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3892</v>
      </c>
      <c r="R32" s="845"/>
      <c r="S32" s="845"/>
      <c r="T32" s="845"/>
      <c r="U32" s="845"/>
      <c r="V32" s="845">
        <v>3490</v>
      </c>
      <c r="W32" s="845"/>
      <c r="X32" s="845"/>
      <c r="Y32" s="845"/>
      <c r="Z32" s="845"/>
      <c r="AA32" s="845">
        <v>402</v>
      </c>
      <c r="AB32" s="845"/>
      <c r="AC32" s="845"/>
      <c r="AD32" s="845"/>
      <c r="AE32" s="846"/>
      <c r="AF32" s="847">
        <v>928</v>
      </c>
      <c r="AG32" s="848"/>
      <c r="AH32" s="848"/>
      <c r="AI32" s="848"/>
      <c r="AJ32" s="849"/>
      <c r="AK32" s="916">
        <v>772</v>
      </c>
      <c r="AL32" s="917"/>
      <c r="AM32" s="917"/>
      <c r="AN32" s="917"/>
      <c r="AO32" s="917"/>
      <c r="AP32" s="917">
        <v>17634</v>
      </c>
      <c r="AQ32" s="917"/>
      <c r="AR32" s="917"/>
      <c r="AS32" s="917"/>
      <c r="AT32" s="917"/>
      <c r="AU32" s="917">
        <v>8270</v>
      </c>
      <c r="AV32" s="917"/>
      <c r="AW32" s="917"/>
      <c r="AX32" s="917"/>
      <c r="AY32" s="917"/>
      <c r="AZ32" s="918" t="s">
        <v>576</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4118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395</v>
      </c>
      <c r="W66" s="804"/>
      <c r="X66" s="804"/>
      <c r="Y66" s="804"/>
      <c r="Z66" s="805"/>
      <c r="AA66" s="803" t="s">
        <v>414</v>
      </c>
      <c r="AB66" s="804"/>
      <c r="AC66" s="804"/>
      <c r="AD66" s="804"/>
      <c r="AE66" s="805"/>
      <c r="AF66" s="938" t="s">
        <v>397</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4465</v>
      </c>
      <c r="R68" s="952"/>
      <c r="S68" s="952"/>
      <c r="T68" s="952"/>
      <c r="U68" s="952"/>
      <c r="V68" s="952">
        <v>4388</v>
      </c>
      <c r="W68" s="952"/>
      <c r="X68" s="952"/>
      <c r="Y68" s="952"/>
      <c r="Z68" s="952"/>
      <c r="AA68" s="952">
        <v>77</v>
      </c>
      <c r="AB68" s="952"/>
      <c r="AC68" s="952"/>
      <c r="AD68" s="952"/>
      <c r="AE68" s="952"/>
      <c r="AF68" s="952">
        <v>58</v>
      </c>
      <c r="AG68" s="952"/>
      <c r="AH68" s="952"/>
      <c r="AI68" s="952"/>
      <c r="AJ68" s="952"/>
      <c r="AK68" s="952">
        <v>0</v>
      </c>
      <c r="AL68" s="952"/>
      <c r="AM68" s="952"/>
      <c r="AN68" s="952"/>
      <c r="AO68" s="952"/>
      <c r="AP68" s="952">
        <v>2820</v>
      </c>
      <c r="AQ68" s="952"/>
      <c r="AR68" s="952"/>
      <c r="AS68" s="952"/>
      <c r="AT68" s="952"/>
      <c r="AU68" s="952">
        <f>1092</f>
        <v>1092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74</v>
      </c>
      <c r="R69" s="917"/>
      <c r="S69" s="917"/>
      <c r="T69" s="917"/>
      <c r="U69" s="917"/>
      <c r="V69" s="917">
        <v>67</v>
      </c>
      <c r="W69" s="917"/>
      <c r="X69" s="917"/>
      <c r="Y69" s="917"/>
      <c r="Z69" s="917"/>
      <c r="AA69" s="917">
        <v>6</v>
      </c>
      <c r="AB69" s="917"/>
      <c r="AC69" s="917"/>
      <c r="AD69" s="917"/>
      <c r="AE69" s="917"/>
      <c r="AF69" s="917">
        <v>6</v>
      </c>
      <c r="AG69" s="917"/>
      <c r="AH69" s="917"/>
      <c r="AI69" s="917"/>
      <c r="AJ69" s="917"/>
      <c r="AK69" s="917">
        <v>0</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252</v>
      </c>
      <c r="R70" s="917"/>
      <c r="S70" s="917"/>
      <c r="T70" s="917"/>
      <c r="U70" s="917"/>
      <c r="V70" s="917">
        <v>243</v>
      </c>
      <c r="W70" s="917"/>
      <c r="X70" s="917"/>
      <c r="Y70" s="917"/>
      <c r="Z70" s="917"/>
      <c r="AA70" s="917">
        <v>9</v>
      </c>
      <c r="AB70" s="917"/>
      <c r="AC70" s="917"/>
      <c r="AD70" s="917"/>
      <c r="AE70" s="917"/>
      <c r="AF70" s="917">
        <v>9</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169813</v>
      </c>
      <c r="R71" s="917"/>
      <c r="S71" s="917"/>
      <c r="T71" s="917"/>
      <c r="U71" s="917"/>
      <c r="V71" s="917">
        <v>158900</v>
      </c>
      <c r="W71" s="917"/>
      <c r="X71" s="917"/>
      <c r="Y71" s="917"/>
      <c r="Z71" s="917"/>
      <c r="AA71" s="917">
        <v>10913</v>
      </c>
      <c r="AB71" s="917"/>
      <c r="AC71" s="917"/>
      <c r="AD71" s="917"/>
      <c r="AE71" s="917"/>
      <c r="AF71" s="917">
        <v>10913</v>
      </c>
      <c r="AG71" s="917"/>
      <c r="AH71" s="917"/>
      <c r="AI71" s="917"/>
      <c r="AJ71" s="917"/>
      <c r="AK71" s="917">
        <v>830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10986</v>
      </c>
      <c r="AG88" s="928"/>
      <c r="AH88" s="928"/>
      <c r="AI88" s="928"/>
      <c r="AJ88" s="928"/>
      <c r="AK88" s="925"/>
      <c r="AL88" s="925"/>
      <c r="AM88" s="925"/>
      <c r="AN88" s="925"/>
      <c r="AO88" s="925"/>
      <c r="AP88" s="928">
        <v>2820</v>
      </c>
      <c r="AQ88" s="928"/>
      <c r="AR88" s="928"/>
      <c r="AS88" s="928"/>
      <c r="AT88" s="928"/>
      <c r="AU88" s="928">
        <v>1092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52</v>
      </c>
      <c r="CS102" s="936"/>
      <c r="CT102" s="936"/>
      <c r="CU102" s="936"/>
      <c r="CV102" s="979"/>
      <c r="CW102" s="978">
        <v>64</v>
      </c>
      <c r="CX102" s="936"/>
      <c r="CY102" s="936"/>
      <c r="CZ102" s="936"/>
      <c r="DA102" s="979"/>
      <c r="DB102" s="978">
        <v>0</v>
      </c>
      <c r="DC102" s="936"/>
      <c r="DD102" s="936"/>
      <c r="DE102" s="936"/>
      <c r="DF102" s="979"/>
      <c r="DG102" s="978">
        <v>985</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303</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303</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303</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4690468</v>
      </c>
      <c r="AB110" s="988"/>
      <c r="AC110" s="988"/>
      <c r="AD110" s="988"/>
      <c r="AE110" s="989"/>
      <c r="AF110" s="990">
        <v>4803690</v>
      </c>
      <c r="AG110" s="988"/>
      <c r="AH110" s="988"/>
      <c r="AI110" s="988"/>
      <c r="AJ110" s="989"/>
      <c r="AK110" s="990">
        <v>4836565</v>
      </c>
      <c r="AL110" s="988"/>
      <c r="AM110" s="988"/>
      <c r="AN110" s="988"/>
      <c r="AO110" s="989"/>
      <c r="AP110" s="991">
        <v>19.600000000000001</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45077837</v>
      </c>
      <c r="BR110" s="1023"/>
      <c r="BS110" s="1023"/>
      <c r="BT110" s="1023"/>
      <c r="BU110" s="1023"/>
      <c r="BV110" s="1023">
        <v>44559458</v>
      </c>
      <c r="BW110" s="1023"/>
      <c r="BX110" s="1023"/>
      <c r="BY110" s="1023"/>
      <c r="BZ110" s="1023"/>
      <c r="CA110" s="1023">
        <v>46108961</v>
      </c>
      <c r="CB110" s="1023"/>
      <c r="CC110" s="1023"/>
      <c r="CD110" s="1023"/>
      <c r="CE110" s="1023"/>
      <c r="CF110" s="1037">
        <v>187.2</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435</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438</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438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438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9706455</v>
      </c>
      <c r="BR112" s="1016"/>
      <c r="BS112" s="1016"/>
      <c r="BT112" s="1016"/>
      <c r="BU112" s="1016"/>
      <c r="BV112" s="1016">
        <v>8991408</v>
      </c>
      <c r="BW112" s="1016"/>
      <c r="BX112" s="1016"/>
      <c r="BY112" s="1016"/>
      <c r="BZ112" s="1016"/>
      <c r="CA112" s="1016">
        <v>8270181</v>
      </c>
      <c r="CB112" s="1016"/>
      <c r="CC112" s="1016"/>
      <c r="CD112" s="1016"/>
      <c r="CE112" s="1016"/>
      <c r="CF112" s="1010">
        <v>33.6</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1097469</v>
      </c>
      <c r="AB113" s="1030"/>
      <c r="AC113" s="1030"/>
      <c r="AD113" s="1030"/>
      <c r="AE113" s="1031"/>
      <c r="AF113" s="1032">
        <v>1071479</v>
      </c>
      <c r="AG113" s="1030"/>
      <c r="AH113" s="1030"/>
      <c r="AI113" s="1030"/>
      <c r="AJ113" s="1031"/>
      <c r="AK113" s="1032">
        <v>1071075</v>
      </c>
      <c r="AL113" s="1030"/>
      <c r="AM113" s="1030"/>
      <c r="AN113" s="1030"/>
      <c r="AO113" s="1031"/>
      <c r="AP113" s="1033">
        <v>4.3</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1203671</v>
      </c>
      <c r="BR113" s="1016"/>
      <c r="BS113" s="1016"/>
      <c r="BT113" s="1016"/>
      <c r="BU113" s="1016"/>
      <c r="BV113" s="1016">
        <v>1123305</v>
      </c>
      <c r="BW113" s="1016"/>
      <c r="BX113" s="1016"/>
      <c r="BY113" s="1016"/>
      <c r="BZ113" s="1016"/>
      <c r="CA113" s="1016">
        <v>1091632</v>
      </c>
      <c r="CB113" s="1016"/>
      <c r="CC113" s="1016"/>
      <c r="CD113" s="1016"/>
      <c r="CE113" s="1016"/>
      <c r="CF113" s="1010">
        <v>4.4000000000000004</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129</v>
      </c>
      <c r="DM113" s="1055"/>
      <c r="DN113" s="1055"/>
      <c r="DO113" s="1055"/>
      <c r="DP113" s="1056"/>
      <c r="DQ113" s="1057" t="s">
        <v>447</v>
      </c>
      <c r="DR113" s="1055"/>
      <c r="DS113" s="1055"/>
      <c r="DT113" s="1055"/>
      <c r="DU113" s="1056"/>
      <c r="DV113" s="1058" t="s">
        <v>129</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146996</v>
      </c>
      <c r="AB114" s="1055"/>
      <c r="AC114" s="1055"/>
      <c r="AD114" s="1055"/>
      <c r="AE114" s="1056"/>
      <c r="AF114" s="1057">
        <v>138574</v>
      </c>
      <c r="AG114" s="1055"/>
      <c r="AH114" s="1055"/>
      <c r="AI114" s="1055"/>
      <c r="AJ114" s="1056"/>
      <c r="AK114" s="1057">
        <v>143767</v>
      </c>
      <c r="AL114" s="1055"/>
      <c r="AM114" s="1055"/>
      <c r="AN114" s="1055"/>
      <c r="AO114" s="1056"/>
      <c r="AP114" s="1058">
        <v>0.6</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3712451</v>
      </c>
      <c r="BR114" s="1016"/>
      <c r="BS114" s="1016"/>
      <c r="BT114" s="1016"/>
      <c r="BU114" s="1016"/>
      <c r="BV114" s="1016">
        <v>3649770</v>
      </c>
      <c r="BW114" s="1016"/>
      <c r="BX114" s="1016"/>
      <c r="BY114" s="1016"/>
      <c r="BZ114" s="1016"/>
      <c r="CA114" s="1016">
        <v>3576388</v>
      </c>
      <c r="CB114" s="1016"/>
      <c r="CC114" s="1016"/>
      <c r="CD114" s="1016"/>
      <c r="CE114" s="1016"/>
      <c r="CF114" s="1010">
        <v>14.5</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438</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438</v>
      </c>
      <c r="AG115" s="1030"/>
      <c r="AH115" s="1030"/>
      <c r="AI115" s="1030"/>
      <c r="AJ115" s="1031"/>
      <c r="AK115" s="1032" t="s">
        <v>438</v>
      </c>
      <c r="AL115" s="1030"/>
      <c r="AM115" s="1030"/>
      <c r="AN115" s="1030"/>
      <c r="AO115" s="1031"/>
      <c r="AP115" s="1033" t="s">
        <v>129</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129</v>
      </c>
      <c r="DR115" s="1055"/>
      <c r="DS115" s="1055"/>
      <c r="DT115" s="1055"/>
      <c r="DU115" s="1056"/>
      <c r="DV115" s="1058" t="s">
        <v>438</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447</v>
      </c>
      <c r="AG116" s="1055"/>
      <c r="AH116" s="1055"/>
      <c r="AI116" s="1055"/>
      <c r="AJ116" s="1056"/>
      <c r="AK116" s="1057" t="s">
        <v>438</v>
      </c>
      <c r="AL116" s="1055"/>
      <c r="AM116" s="1055"/>
      <c r="AN116" s="1055"/>
      <c r="AO116" s="1056"/>
      <c r="AP116" s="1058" t="s">
        <v>129</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129</v>
      </c>
      <c r="BW116" s="1016"/>
      <c r="BX116" s="1016"/>
      <c r="BY116" s="1016"/>
      <c r="BZ116" s="1016"/>
      <c r="CA116" s="1016" t="s">
        <v>438</v>
      </c>
      <c r="CB116" s="1016"/>
      <c r="CC116" s="1016"/>
      <c r="CD116" s="1016"/>
      <c r="CE116" s="1016"/>
      <c r="CF116" s="1010" t="s">
        <v>129</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129</v>
      </c>
      <c r="DM116" s="1055"/>
      <c r="DN116" s="1055"/>
      <c r="DO116" s="1055"/>
      <c r="DP116" s="1056"/>
      <c r="DQ116" s="1057" t="s">
        <v>438</v>
      </c>
      <c r="DR116" s="1055"/>
      <c r="DS116" s="1055"/>
      <c r="DT116" s="1055"/>
      <c r="DU116" s="1056"/>
      <c r="DV116" s="1058" t="s">
        <v>129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5934933</v>
      </c>
      <c r="AB117" s="1073"/>
      <c r="AC117" s="1073"/>
      <c r="AD117" s="1073"/>
      <c r="AE117" s="1074"/>
      <c r="AF117" s="1075">
        <v>6013743</v>
      </c>
      <c r="AG117" s="1073"/>
      <c r="AH117" s="1073"/>
      <c r="AI117" s="1073"/>
      <c r="AJ117" s="1074"/>
      <c r="AK117" s="1075">
        <v>6051407</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438</v>
      </c>
      <c r="CB117" s="1016"/>
      <c r="CC117" s="1016"/>
      <c r="CD117" s="1016"/>
      <c r="CE117" s="1016"/>
      <c r="CF117" s="1010" t="s">
        <v>438</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438</v>
      </c>
      <c r="DR117" s="1055"/>
      <c r="DS117" s="1055"/>
      <c r="DT117" s="1055"/>
      <c r="DU117" s="1056"/>
      <c r="DV117" s="1058" t="s">
        <v>129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303</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438</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438</v>
      </c>
      <c r="DR118" s="1055"/>
      <c r="DS118" s="1055"/>
      <c r="DT118" s="1055"/>
      <c r="DU118" s="1056"/>
      <c r="DV118" s="1058" t="s">
        <v>462</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463</v>
      </c>
      <c r="BP119" s="1102"/>
      <c r="BQ119" s="1093">
        <v>59700414</v>
      </c>
      <c r="BR119" s="1094"/>
      <c r="BS119" s="1094"/>
      <c r="BT119" s="1094"/>
      <c r="BU119" s="1094"/>
      <c r="BV119" s="1094">
        <v>58323941</v>
      </c>
      <c r="BW119" s="1094"/>
      <c r="BX119" s="1094"/>
      <c r="BY119" s="1094"/>
      <c r="BZ119" s="1094"/>
      <c r="CA119" s="1094">
        <v>59047162</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462</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462</v>
      </c>
      <c r="AB120" s="1055"/>
      <c r="AC120" s="1055"/>
      <c r="AD120" s="1055"/>
      <c r="AE120" s="1056"/>
      <c r="AF120" s="1057" t="s">
        <v>438</v>
      </c>
      <c r="AG120" s="1055"/>
      <c r="AH120" s="1055"/>
      <c r="AI120" s="1055"/>
      <c r="AJ120" s="1056"/>
      <c r="AK120" s="1057" t="s">
        <v>129</v>
      </c>
      <c r="AL120" s="1055"/>
      <c r="AM120" s="1055"/>
      <c r="AN120" s="1055"/>
      <c r="AO120" s="1056"/>
      <c r="AP120" s="1058" t="s">
        <v>129</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15991486</v>
      </c>
      <c r="BR120" s="1023"/>
      <c r="BS120" s="1023"/>
      <c r="BT120" s="1023"/>
      <c r="BU120" s="1023"/>
      <c r="BV120" s="1023">
        <v>15012891</v>
      </c>
      <c r="BW120" s="1023"/>
      <c r="BX120" s="1023"/>
      <c r="BY120" s="1023"/>
      <c r="BZ120" s="1023"/>
      <c r="CA120" s="1023">
        <v>14774077</v>
      </c>
      <c r="CB120" s="1023"/>
      <c r="CC120" s="1023"/>
      <c r="CD120" s="1023"/>
      <c r="CE120" s="1023"/>
      <c r="CF120" s="1037">
        <v>60</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9706455</v>
      </c>
      <c r="DH120" s="1023"/>
      <c r="DI120" s="1023"/>
      <c r="DJ120" s="1023"/>
      <c r="DK120" s="1023"/>
      <c r="DL120" s="1023">
        <v>8991408</v>
      </c>
      <c r="DM120" s="1023"/>
      <c r="DN120" s="1023"/>
      <c r="DO120" s="1023"/>
      <c r="DP120" s="1023"/>
      <c r="DQ120" s="1023">
        <v>8270181</v>
      </c>
      <c r="DR120" s="1023"/>
      <c r="DS120" s="1023"/>
      <c r="DT120" s="1023"/>
      <c r="DU120" s="1023"/>
      <c r="DV120" s="1024">
        <v>33.6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438</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12707668</v>
      </c>
      <c r="BR121" s="1016"/>
      <c r="BS121" s="1016"/>
      <c r="BT121" s="1016"/>
      <c r="BU121" s="1016"/>
      <c r="BV121" s="1016">
        <v>12853960</v>
      </c>
      <c r="BW121" s="1016"/>
      <c r="BX121" s="1016"/>
      <c r="BY121" s="1016"/>
      <c r="BZ121" s="1016"/>
      <c r="CA121" s="1016">
        <v>11758337</v>
      </c>
      <c r="CB121" s="1016"/>
      <c r="CC121" s="1016"/>
      <c r="CD121" s="1016"/>
      <c r="CE121" s="1016"/>
      <c r="CF121" s="1010">
        <v>47.7</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t="s">
        <v>129</v>
      </c>
      <c r="DR121" s="1016"/>
      <c r="DS121" s="1016"/>
      <c r="DT121" s="1016"/>
      <c r="DU121" s="1016"/>
      <c r="DV121" s="1017" t="s">
        <v>129</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438</v>
      </c>
      <c r="AG122" s="1055"/>
      <c r="AH122" s="1055"/>
      <c r="AI122" s="1055"/>
      <c r="AJ122" s="1056"/>
      <c r="AK122" s="1057" t="s">
        <v>129</v>
      </c>
      <c r="AL122" s="1055"/>
      <c r="AM122" s="1055"/>
      <c r="AN122" s="1055"/>
      <c r="AO122" s="1056"/>
      <c r="AP122" s="1058" t="s">
        <v>438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38381951</v>
      </c>
      <c r="BR122" s="1094"/>
      <c r="BS122" s="1094"/>
      <c r="BT122" s="1094"/>
      <c r="BU122" s="1094"/>
      <c r="BV122" s="1094">
        <v>37628141</v>
      </c>
      <c r="BW122" s="1094"/>
      <c r="BX122" s="1094"/>
      <c r="BY122" s="1094"/>
      <c r="BZ122" s="1094"/>
      <c r="CA122" s="1094">
        <v>36395619</v>
      </c>
      <c r="CB122" s="1094"/>
      <c r="CC122" s="1094"/>
      <c r="CD122" s="1094"/>
      <c r="CE122" s="1094"/>
      <c r="CF122" s="1114">
        <v>147.69999999999999</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447</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474</v>
      </c>
      <c r="BP123" s="1102"/>
      <c r="BQ123" s="1161">
        <v>67081105</v>
      </c>
      <c r="BR123" s="1162"/>
      <c r="BS123" s="1162"/>
      <c r="BT123" s="1162"/>
      <c r="BU123" s="1162"/>
      <c r="BV123" s="1162">
        <v>65494992</v>
      </c>
      <c r="BW123" s="1162"/>
      <c r="BX123" s="1162"/>
      <c r="BY123" s="1162"/>
      <c r="BZ123" s="1162"/>
      <c r="CA123" s="1162">
        <v>62928033</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447</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462</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462</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462</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462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462</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462</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1266521</v>
      </c>
      <c r="AB128" s="1144"/>
      <c r="AC128" s="1144"/>
      <c r="AD128" s="1144"/>
      <c r="AE128" s="1145"/>
      <c r="AF128" s="1146">
        <v>1253956</v>
      </c>
      <c r="AG128" s="1144"/>
      <c r="AH128" s="1144"/>
      <c r="AI128" s="1144"/>
      <c r="AJ128" s="1145"/>
      <c r="AK128" s="1146">
        <v>1230576</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129</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26208577</v>
      </c>
      <c r="AB129" s="1055"/>
      <c r="AC129" s="1055"/>
      <c r="AD129" s="1055"/>
      <c r="AE129" s="1056"/>
      <c r="AF129" s="1057">
        <v>26666039</v>
      </c>
      <c r="AG129" s="1055"/>
      <c r="AH129" s="1055"/>
      <c r="AI129" s="1055"/>
      <c r="AJ129" s="1056"/>
      <c r="AK129" s="1057">
        <v>27777751</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129</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3187612</v>
      </c>
      <c r="AB130" s="1055"/>
      <c r="AC130" s="1055"/>
      <c r="AD130" s="1055"/>
      <c r="AE130" s="1056"/>
      <c r="AF130" s="1057">
        <v>3150189</v>
      </c>
      <c r="AG130" s="1055"/>
      <c r="AH130" s="1055"/>
      <c r="AI130" s="1055"/>
      <c r="AJ130" s="1056"/>
      <c r="AK130" s="1057">
        <v>3140434</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23020965</v>
      </c>
      <c r="AB131" s="1080"/>
      <c r="AC131" s="1080"/>
      <c r="AD131" s="1080"/>
      <c r="AE131" s="1081"/>
      <c r="AF131" s="1079">
        <v>23515850</v>
      </c>
      <c r="AG131" s="1080"/>
      <c r="AH131" s="1080"/>
      <c r="AI131" s="1080"/>
      <c r="AJ131" s="1081"/>
      <c r="AK131" s="1079">
        <v>24637317</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6.4323975989999997</v>
      </c>
      <c r="AB132" s="1196"/>
      <c r="AC132" s="1196"/>
      <c r="AD132" s="1196"/>
      <c r="AE132" s="1197"/>
      <c r="AF132" s="1198">
        <v>6.8447366350000003</v>
      </c>
      <c r="AG132" s="1196"/>
      <c r="AH132" s="1196"/>
      <c r="AI132" s="1196"/>
      <c r="AJ132" s="1197"/>
      <c r="AK132" s="1198">
        <v>6.8205356940000001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6.3</v>
      </c>
      <c r="AB133" s="1179"/>
      <c r="AC133" s="1179"/>
      <c r="AD133" s="1179"/>
      <c r="AE133" s="1180"/>
      <c r="AF133" s="1178">
        <v>6.5</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RMn9onCfXT/bklESelaor/FMZFqWocz/rczYH9a56kfVK9c+ay/8/RWPWBSU9gsDjl1urXpbgSDfq+DFBmWfA==" saltValue="0bnIKUghf8+nneH4Bfq7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O4" sqref="BO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SfPrQilk0afdlyz6216JUPhKTaNfoujjUH2ekZLu9iHIvjm3mAgayegDjdMUas/LgG7OUMpV3Qrx+3PL4Rg==" saltValue="Yt59NHDU8Qd/jsyI9KW7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85" zoomScaleNormal="85" zoomScaleSheetLayoutView="55" workbookViewId="0">
      <selection activeCell="BJ3" sqref="BJ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2pckRoJPzKkw5+3bRNLjsUIOHKP3XKCot83T1LJT9vVXXBz1BgJQHBacX1l3whEsgzbSHs8Mpyp+qEWtVaHw==" saltValue="tGOYmAvqlQ5gKQctubed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J3" sqref="BJ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7594719</v>
      </c>
      <c r="AP9" s="314">
        <v>55905</v>
      </c>
      <c r="AQ9" s="315">
        <v>63345</v>
      </c>
      <c r="AR9" s="316">
        <v>-11.7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1160631</v>
      </c>
      <c r="AP10" s="317">
        <v>8543</v>
      </c>
      <c r="AQ10" s="318">
        <v>4099</v>
      </c>
      <c r="AR10" s="319">
        <v>108.4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303</v>
      </c>
      <c r="AP11" s="317">
        <v>2</v>
      </c>
      <c r="AQ11" s="318">
        <v>1825</v>
      </c>
      <c r="AR11" s="319">
        <v>-99.9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v>51755</v>
      </c>
      <c r="AP12" s="317">
        <v>381</v>
      </c>
      <c r="AQ12" s="318">
        <v>40</v>
      </c>
      <c r="AR12" s="319">
        <v>852.5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257891</v>
      </c>
      <c r="AP13" s="317">
        <v>1898</v>
      </c>
      <c r="AQ13" s="318">
        <v>1974</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437830</v>
      </c>
      <c r="AP14" s="317">
        <v>3223</v>
      </c>
      <c r="AQ14" s="318">
        <v>1633</v>
      </c>
      <c r="AR14" s="319">
        <v>97.4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-369713</v>
      </c>
      <c r="AP15" s="317">
        <v>-2721</v>
      </c>
      <c r="AQ15" s="318">
        <v>-4020</v>
      </c>
      <c r="AR15" s="319">
        <v>-32.299999999999997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9133416</v>
      </c>
      <c r="AP16" s="317">
        <v>67232</v>
      </c>
      <c r="AQ16" s="318">
        <v>68896</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5.46</v>
      </c>
      <c r="AP21" s="331">
        <v>6.55</v>
      </c>
      <c r="AQ21" s="332">
        <v>-1.0900000000000001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4836565</v>
      </c>
      <c r="AP32" s="345">
        <v>35602</v>
      </c>
      <c r="AQ32" s="346">
        <v>35933</v>
      </c>
      <c r="AR32" s="347">
        <v>-0.9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528</v>
      </c>
      <c r="AP34" s="345" t="s">
        <v>528</v>
      </c>
      <c r="AQ34" s="346">
        <v>14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1071075</v>
      </c>
      <c r="AP35" s="345">
        <v>7884</v>
      </c>
      <c r="AQ35" s="346">
        <v>11386</v>
      </c>
      <c r="AR35" s="347">
        <v>-30.8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143767</v>
      </c>
      <c r="AP36" s="345">
        <v>1058</v>
      </c>
      <c r="AQ36" s="346">
        <v>1734</v>
      </c>
      <c r="AR36" s="347">
        <v>-39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528</v>
      </c>
      <c r="AP37" s="345" t="s">
        <v>528</v>
      </c>
      <c r="AQ37" s="346">
        <v>495</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-1230576</v>
      </c>
      <c r="AP39" s="345">
        <v>-9058</v>
      </c>
      <c r="AQ39" s="346">
        <v>-7666</v>
      </c>
      <c r="AR39" s="347">
        <v>18.2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-3140434</v>
      </c>
      <c r="AP40" s="345">
        <v>-23117</v>
      </c>
      <c r="AQ40" s="346">
        <v>-31862</v>
      </c>
      <c r="AR40" s="347">
        <v>-27.4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1680397</v>
      </c>
      <c r="AP41" s="345">
        <v>12370</v>
      </c>
      <c r="AQ41" s="346">
        <v>10035</v>
      </c>
      <c r="AR41" s="347">
        <v>23.3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10562182</v>
      </c>
      <c r="AN51" s="367">
        <v>80274</v>
      </c>
      <c r="AO51" s="368">
        <v>15.5</v>
      </c>
      <c r="AP51" s="369">
        <v>63257</v>
      </c>
      <c r="AQ51" s="370">
        <v>36.200000000000003</v>
      </c>
      <c r="AR51" s="371">
        <v>-20.7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3704596</v>
      </c>
      <c r="AN52" s="375">
        <v>28156</v>
      </c>
      <c r="AO52" s="376">
        <v>-1.6</v>
      </c>
      <c r="AP52" s="377">
        <v>27259</v>
      </c>
      <c r="AQ52" s="378">
        <v>-1.4</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16667638</v>
      </c>
      <c r="AN53" s="367">
        <v>125429</v>
      </c>
      <c r="AO53" s="368">
        <v>56.3</v>
      </c>
      <c r="AP53" s="369">
        <v>52308</v>
      </c>
      <c r="AQ53" s="370">
        <v>-17.3</v>
      </c>
      <c r="AR53" s="371">
        <v>73.599999999999994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3694564</v>
      </c>
      <c r="AN54" s="375">
        <v>27803</v>
      </c>
      <c r="AO54" s="376">
        <v>-1.3</v>
      </c>
      <c r="AP54" s="377">
        <v>28695</v>
      </c>
      <c r="AQ54" s="378">
        <v>5.3</v>
      </c>
      <c r="AR54" s="379">
        <v>-6.6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7170402</v>
      </c>
      <c r="AN55" s="367">
        <v>53520</v>
      </c>
      <c r="AO55" s="368">
        <v>-57.3</v>
      </c>
      <c r="AP55" s="369">
        <v>46402</v>
      </c>
      <c r="AQ55" s="370">
        <v>-11.3</v>
      </c>
      <c r="AR55" s="371">
        <v>-46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1715166</v>
      </c>
      <c r="AN56" s="375">
        <v>12802</v>
      </c>
      <c r="AO56" s="376">
        <v>-54</v>
      </c>
      <c r="AP56" s="377">
        <v>26897</v>
      </c>
      <c r="AQ56" s="378">
        <v>-6.3</v>
      </c>
      <c r="AR56" s="379">
        <v>-47.7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8339786</v>
      </c>
      <c r="AN57" s="367">
        <v>61810</v>
      </c>
      <c r="AO57" s="368">
        <v>15.5</v>
      </c>
      <c r="AP57" s="369">
        <v>66343</v>
      </c>
      <c r="AQ57" s="370">
        <v>43</v>
      </c>
      <c r="AR57" s="371">
        <v>-27.5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3258108</v>
      </c>
      <c r="AN58" s="375">
        <v>24147</v>
      </c>
      <c r="AO58" s="376">
        <v>88.6</v>
      </c>
      <c r="AP58" s="377">
        <v>34529</v>
      </c>
      <c r="AQ58" s="378">
        <v>28.4</v>
      </c>
      <c r="AR58" s="379">
        <v>60.2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10151407</v>
      </c>
      <c r="AN59" s="367">
        <v>74725</v>
      </c>
      <c r="AO59" s="368">
        <v>20.9</v>
      </c>
      <c r="AP59" s="369">
        <v>56416</v>
      </c>
      <c r="AQ59" s="370">
        <v>-15</v>
      </c>
      <c r="AR59" s="371">
        <v>35.9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2732444</v>
      </c>
      <c r="AN60" s="375">
        <v>20114</v>
      </c>
      <c r="AO60" s="376">
        <v>-16.7</v>
      </c>
      <c r="AP60" s="377">
        <v>32623</v>
      </c>
      <c r="AQ60" s="378">
        <v>-5.5</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10578283</v>
      </c>
      <c r="AN61" s="382">
        <v>79152</v>
      </c>
      <c r="AO61" s="383">
        <v>10.199999999999999</v>
      </c>
      <c r="AP61" s="384">
        <v>56945</v>
      </c>
      <c r="AQ61" s="385">
        <v>7.1</v>
      </c>
      <c r="AR61" s="371">
        <v>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3020976</v>
      </c>
      <c r="AN62" s="375">
        <v>22604</v>
      </c>
      <c r="AO62" s="376">
        <v>3</v>
      </c>
      <c r="AP62" s="377">
        <v>30001</v>
      </c>
      <c r="AQ62" s="378">
        <v>4.0999999999999996</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og+/r4r/1GQB+fzefsVUCLaIUkPrIW4+I7lyvTmEjEnHIu/pgH0dfQVXY+a2J76NlY8GZiRTCU2QfjGqE7tZQ==" saltValue="TwKCKRT3/rEC0lwbsKMD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election activeCell="BJ3" sqref="BJ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502</v>
      </c>
    </row>
    <row r="120" spans="125:125" ht="13.5" hidden="1" customHeight="1" x14ac:dyDescent="0.15"/>
    <row r="121" spans="125:125" ht="13.5" hidden="1" customHeight="1" x14ac:dyDescent="0.15">
      <c r="DU121" s="292"/>
    </row>
  </sheetData>
  <sheetProtection algorithmName="SHA-512" hashValue="JbXwdX/AjQhlnXuz6lbKRpbpKOP0hYFL3UFQxg+ASzSzn+ekvWvbZP23tDSa6ALO3Ia75ipHGwjmqxrx2v2h4w==" saltValue="+IovJKjboqlX1ZRgJCB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3" sqref="BJ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zPy69FQnZ9bV3BQ0HPAKwouaxagsWUae4S20fsjPXj8n7Ad+n1bChyAfO+uSYIeDIBJkb748GGSwaLXeYaWPUw==" saltValue="AL/XQN13G554pjCpdO3L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BJ3" sqref="BJ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17.96</v>
      </c>
      <c r="G47" s="12">
        <v>19.68</v>
      </c>
      <c r="H47" s="12">
        <v>18.600000000000001</v>
      </c>
      <c r="I47" s="12">
        <v>19.149999999999999</v>
      </c>
      <c r="J47" s="13">
        <v>19.23</v>
      </c>
    </row>
    <row r="48" spans="2:10" ht="57.75" customHeight="1" x14ac:dyDescent="0.15">
      <c r="B48" s="14"/>
      <c r="C48" s="1240" t="s">
        <v>4</v>
      </c>
      <c r="D48" s="1240"/>
      <c r="E48" s="1241"/>
      <c r="F48" s="15">
        <v>1.46</v>
      </c>
      <c r="G48" s="16">
        <v>1.82</v>
      </c>
      <c r="H48" s="16">
        <v>1.76</v>
      </c>
      <c r="I48" s="16">
        <v>1.75</v>
      </c>
      <c r="J48" s="17">
        <v>1.44</v>
      </c>
    </row>
    <row r="49" spans="2:10" ht="57.75" customHeight="1" thickBot="1" x14ac:dyDescent="0.2">
      <c r="B49" s="18"/>
      <c r="C49" s="1242" t="s">
        <v>5</v>
      </c>
      <c r="D49" s="1242"/>
      <c r="E49" s="1243"/>
      <c r="F49" s="19" t="s">
        <v>559</v>
      </c>
      <c r="G49" s="20">
        <v>2.08</v>
      </c>
      <c r="H49" s="20" t="s">
        <v>560</v>
      </c>
      <c r="I49" s="20">
        <v>0.9</v>
      </c>
      <c r="J49" s="21">
        <v>0.61</v>
      </c>
    </row>
    <row r="50" spans="2:10" ht="13.5" customHeight="1" x14ac:dyDescent="0.15"/>
  </sheetData>
  <sheetProtection algorithmName="SHA-512" hashValue="XPReSnZ7YS3kci5YxUdi1O/tUYzntY7cUGCDhfI4R0hnWHvgaWNXTKdcPDe26YzlmJUvbFzmwwQriuh+SCyJxQ==" saltValue="pVUauqaPnJpprxwPl5P/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笹尾 智之</cp:lastModifiedBy>
  <cp:lastPrinted>2022-09-13T07:19:10Z</cp:lastPrinted>
  <dcterms:created xsi:type="dcterms:W3CDTF">2022-02-02T05:42:01Z</dcterms:created>
  <dcterms:modified xsi:type="dcterms:W3CDTF">2022-09-22T02:11:44Z</dcterms:modified>
  <cp:category/>
</cp:coreProperties>
</file>